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\\CHONOS\Daten$\ABTPR\1 Förderrichtlinien für Länderteams\Förderrichtlinien  Portugiesisch\"/>
    </mc:Choice>
  </mc:AlternateContent>
  <xr:revisionPtr revIDLastSave="0" documentId="13_ncr:1_{71AF3FC2-A4C9-439F-93AA-4B80597D30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7" r:id="rId1"/>
  </sheets>
  <definedNames>
    <definedName name="_xlnm.Print_Area" localSheetId="0">Presupuesto!$A$1:$H$136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9" i="7" l="1"/>
  <c r="C41" i="7"/>
  <c r="C53" i="7"/>
  <c r="B51" i="7"/>
  <c r="C113" i="7"/>
  <c r="C101" i="7"/>
  <c r="C89" i="7"/>
  <c r="C77" i="7"/>
  <c r="C15" i="7"/>
  <c r="B63" i="7"/>
  <c r="B87" i="7"/>
  <c r="B111" i="7"/>
  <c r="B123" i="7"/>
  <c r="E115" i="7" l="1"/>
  <c r="F115" i="7"/>
  <c r="E116" i="7"/>
  <c r="F116" i="7"/>
  <c r="F117" i="7"/>
  <c r="E118" i="7"/>
  <c r="F118" i="7"/>
  <c r="E119" i="7"/>
  <c r="F119" i="7"/>
  <c r="E120" i="7"/>
  <c r="F120" i="7"/>
  <c r="E121" i="7"/>
  <c r="F121" i="7"/>
  <c r="F114" i="7"/>
  <c r="E114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F102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F90" i="7"/>
  <c r="F79" i="7"/>
  <c r="F80" i="7"/>
  <c r="F81" i="7"/>
  <c r="F82" i="7"/>
  <c r="F83" i="7"/>
  <c r="F84" i="7"/>
  <c r="F85" i="7"/>
  <c r="F78" i="7"/>
  <c r="E79" i="7"/>
  <c r="E80" i="7"/>
  <c r="E81" i="7"/>
  <c r="E82" i="7"/>
  <c r="E83" i="7"/>
  <c r="E84" i="7"/>
  <c r="E85" i="7"/>
  <c r="E55" i="7"/>
  <c r="E56" i="7"/>
  <c r="E57" i="7"/>
  <c r="E58" i="7"/>
  <c r="E59" i="7"/>
  <c r="E60" i="7"/>
  <c r="E61" i="7"/>
  <c r="E43" i="7"/>
  <c r="E44" i="7"/>
  <c r="E45" i="7"/>
  <c r="E46" i="7"/>
  <c r="E47" i="7"/>
  <c r="E48" i="7"/>
  <c r="E49" i="7"/>
  <c r="C123" i="7"/>
  <c r="C111" i="7"/>
  <c r="C99" i="7"/>
  <c r="C87" i="7"/>
  <c r="C75" i="7"/>
  <c r="C63" i="7"/>
  <c r="C51" i="7"/>
  <c r="C25" i="7"/>
  <c r="F99" i="7" l="1"/>
  <c r="F123" i="7"/>
  <c r="F111" i="7"/>
  <c r="F87" i="7"/>
  <c r="C127" i="7"/>
  <c r="E102" i="7" s="1"/>
  <c r="B75" i="7"/>
  <c r="F74" i="7"/>
  <c r="E74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C128" i="7" l="1"/>
  <c r="F128" i="7" s="1"/>
  <c r="E117" i="7"/>
  <c r="E123" i="7" s="1"/>
  <c r="E103" i="7"/>
  <c r="E111" i="7" s="1"/>
  <c r="E78" i="7"/>
  <c r="E87" i="7" s="1"/>
  <c r="E90" i="7"/>
  <c r="E99" i="7" s="1"/>
  <c r="E42" i="7"/>
  <c r="E54" i="7"/>
  <c r="E75" i="7"/>
  <c r="F75" i="7"/>
  <c r="F62" i="7"/>
  <c r="F60" i="7"/>
  <c r="F59" i="7"/>
  <c r="F58" i="7"/>
  <c r="F57" i="7"/>
  <c r="F56" i="7"/>
  <c r="F55" i="7"/>
  <c r="F54" i="7"/>
  <c r="F31" i="7"/>
  <c r="F33" i="7"/>
  <c r="F34" i="7"/>
  <c r="F30" i="7"/>
  <c r="E63" i="7" l="1"/>
  <c r="F63" i="7"/>
  <c r="F43" i="7"/>
  <c r="F44" i="7"/>
  <c r="F45" i="7"/>
  <c r="F46" i="7"/>
  <c r="F47" i="7"/>
  <c r="F48" i="7"/>
  <c r="F50" i="7"/>
  <c r="E19" i="7" l="1"/>
  <c r="F19" i="7"/>
  <c r="E21" i="7"/>
  <c r="F21" i="7"/>
  <c r="E22" i="7"/>
  <c r="F22" i="7"/>
  <c r="E23" i="7"/>
  <c r="F23" i="7"/>
  <c r="E24" i="7" l="1"/>
  <c r="F24" i="7"/>
  <c r="C28" i="7" l="1"/>
  <c r="F42" i="7"/>
  <c r="F17" i="7"/>
  <c r="F18" i="7"/>
  <c r="F51" i="7" l="1"/>
  <c r="F127" i="7" s="1"/>
  <c r="G42" i="7" s="1"/>
  <c r="F25" i="7"/>
  <c r="G21" i="7" s="1"/>
  <c r="E18" i="7"/>
  <c r="E26" i="7"/>
  <c r="E39" i="7"/>
  <c r="G22" i="7" l="1"/>
  <c r="G17" i="7"/>
  <c r="G24" i="7"/>
  <c r="G48" i="7"/>
  <c r="G105" i="7"/>
  <c r="G94" i="7"/>
  <c r="G47" i="7"/>
  <c r="G114" i="7"/>
  <c r="G46" i="7"/>
  <c r="G109" i="7"/>
  <c r="G93" i="7"/>
  <c r="G45" i="7"/>
  <c r="G120" i="7"/>
  <c r="G83" i="7"/>
  <c r="G84" i="7"/>
  <c r="G107" i="7"/>
  <c r="G97" i="7"/>
  <c r="G80" i="7"/>
  <c r="G95" i="7"/>
  <c r="G49" i="7"/>
  <c r="G102" i="7"/>
  <c r="G92" i="7"/>
  <c r="G44" i="7"/>
  <c r="G104" i="7"/>
  <c r="G43" i="7"/>
  <c r="G90" i="7"/>
  <c r="G79" i="7"/>
  <c r="G118" i="7"/>
  <c r="G121" i="7"/>
  <c r="G108" i="7"/>
  <c r="G115" i="7"/>
  <c r="G91" i="7"/>
  <c r="G117" i="7"/>
  <c r="G78" i="7"/>
  <c r="G119" i="7"/>
  <c r="G82" i="7"/>
  <c r="G81" i="7"/>
  <c r="G85" i="7"/>
  <c r="G96" i="7"/>
  <c r="G54" i="7"/>
  <c r="G106" i="7"/>
  <c r="G116" i="7"/>
  <c r="G103" i="7"/>
  <c r="G23" i="7"/>
  <c r="G19" i="7"/>
  <c r="G71" i="7"/>
  <c r="G72" i="7"/>
  <c r="G69" i="7"/>
  <c r="G70" i="7"/>
  <c r="G67" i="7"/>
  <c r="G68" i="7"/>
  <c r="G74" i="7"/>
  <c r="G66" i="7"/>
  <c r="G16" i="7"/>
  <c r="G18" i="7"/>
  <c r="G58" i="7"/>
  <c r="G60" i="7"/>
  <c r="G55" i="7"/>
  <c r="G59" i="7"/>
  <c r="G56" i="7"/>
  <c r="G57" i="7"/>
  <c r="G62" i="7"/>
  <c r="G50" i="7"/>
  <c r="E16" i="7"/>
  <c r="E17" i="7"/>
  <c r="E51" i="7"/>
  <c r="E127" i="7" s="1"/>
  <c r="G123" i="7" l="1"/>
  <c r="G99" i="7"/>
  <c r="G111" i="7"/>
  <c r="G87" i="7"/>
  <c r="G51" i="7"/>
  <c r="G25" i="7"/>
  <c r="G63" i="7"/>
  <c r="G75" i="7"/>
  <c r="E25" i="7"/>
  <c r="G1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Lizbeth von Ehren Marre</author>
  </authors>
  <commentList>
    <comment ref="B7" authorId="0" shapeId="0" xr:uid="{00000000-0006-0000-0000-000001000000}">
      <text>
        <r>
          <rPr>
            <b/>
            <sz val="9"/>
            <color indexed="28"/>
            <rFont val="Segoe UI"/>
            <family val="2"/>
          </rPr>
          <t>Na moeda em que são feitos os pagamentos</t>
        </r>
      </text>
    </comment>
  </commentList>
</comments>
</file>

<file path=xl/sharedStrings.xml><?xml version="1.0" encoding="utf-8"?>
<sst xmlns="http://schemas.openxmlformats.org/spreadsheetml/2006/main" count="80" uniqueCount="39">
  <si>
    <t>Adveniat</t>
  </si>
  <si>
    <t>Presupuesto</t>
  </si>
  <si>
    <t>…</t>
  </si>
  <si>
    <t>Comentario/Información complementaria</t>
  </si>
  <si>
    <t>%</t>
  </si>
  <si>
    <t xml:space="preserve">%  </t>
  </si>
  <si>
    <t xml:space="preserve">%   </t>
  </si>
  <si>
    <t>Euros</t>
  </si>
  <si>
    <t>Si es necesario, se pueden insertar más líneas por encima de esta línea para añadir mas datos</t>
  </si>
  <si>
    <t/>
  </si>
  <si>
    <t>Tipo de gasto (p.ej. Personal/honorarios)</t>
  </si>
  <si>
    <t xml:space="preserve">X y z </t>
  </si>
  <si>
    <t xml:space="preserve"> Informação sobre contribuições não monetárias</t>
  </si>
  <si>
    <t>Total Receitas</t>
  </si>
  <si>
    <t>Contribuição Própria</t>
  </si>
  <si>
    <t>Contribuição de terceiros (especificar)</t>
  </si>
  <si>
    <t>Origem</t>
  </si>
  <si>
    <t>Comentários/Informações complementares</t>
  </si>
  <si>
    <t>Título do projeto:</t>
  </si>
  <si>
    <t>Moeda principal do projeto (acrônimo da moeda):</t>
  </si>
  <si>
    <t>Se necessário, você pode inserir mais linhas acima desta linha para adicionar mais dados (clique com o botão direito do mouse -&gt; inserir células -&gt; inserir linha inteira -&gt; aceitar).</t>
  </si>
  <si>
    <t>Se necessário, você pode inserir mais linhas acima desta linha para adicionar mais dados (clique com o botão direito do mouse -&gt; inserir células -&gt; inserir linha inteira -&gt; aceitar).n insertar más líneas por encima de esta línea para añadir mas datos (clic del ratón derecho -&gt; insertar celdas -&gt; insertar toda una fila -&gt; aceptar)</t>
  </si>
  <si>
    <t>Tipo de contribuição</t>
  </si>
  <si>
    <t>Valor estimado (se calculável)</t>
  </si>
  <si>
    <r>
      <t>Euros</t>
    </r>
    <r>
      <rPr>
        <b/>
        <sz val="8"/>
        <color theme="0"/>
        <rFont val="Calibri"/>
        <family val="2"/>
        <scheme val="minor"/>
      </rPr>
      <t xml:space="preserve"> (de acordo com a taxa de câmbio mencionada)</t>
    </r>
  </si>
  <si>
    <t>p. ex. Alimentos</t>
  </si>
  <si>
    <t>Tipo de despesas (ex. atividades)</t>
  </si>
  <si>
    <t>Tipo de despesa (ex. material/produção)</t>
  </si>
  <si>
    <t>Tipo de despesa (ex. taxas/pessoal)</t>
  </si>
  <si>
    <t>Tipo de despesa (ex. administração)</t>
  </si>
  <si>
    <t>Tipo de despesa (...)</t>
  </si>
  <si>
    <t>Saldo Receita-Despesa</t>
  </si>
  <si>
    <t>Plano Financeiro</t>
  </si>
  <si>
    <t>2. Despesas previstas</t>
  </si>
  <si>
    <t>Referência Adveniat (se já tem uma referência):</t>
  </si>
  <si>
    <t>1. Receitas previstas</t>
  </si>
  <si>
    <t>BRL Reais</t>
  </si>
  <si>
    <t>SOMA TOTAL</t>
  </si>
  <si>
    <r>
      <t>Explicação de como preencher o formulário:</t>
    </r>
    <r>
      <rPr>
        <b/>
        <sz val="12"/>
        <color theme="1"/>
        <rFont val="Calibri"/>
        <family val="2"/>
        <scheme val="minor"/>
      </rPr>
      <t xml:space="preserve"> Favor preencher as linhas amarelas sombreadas e especificar os tipos de despesas sob o item "2. Despesas previstas". Os tipos de despesas podem ser encontrados nas caixas azuis escuras. Favor utilizar os mesmos itens para o orçamento e para o relatório final e somente a moeda principal do projeto.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</si>
</sst>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i/>
      <u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indexed="28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BFBD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4"/>
      </right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thin">
        <color theme="4"/>
      </top>
      <bottom/>
      <diagonal/>
    </border>
    <border>
      <left style="thin">
        <color theme="8" tint="0.39997558519241921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4"/>
      </right>
      <top style="thin">
        <color theme="8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wrapText="1"/>
    </xf>
    <xf numFmtId="0" fontId="0" fillId="9" borderId="2" xfId="0" applyFill="1" applyBorder="1" applyProtection="1">
      <protection locked="0"/>
    </xf>
    <xf numFmtId="4" fontId="0" fillId="9" borderId="6" xfId="0" applyNumberFormat="1" applyFill="1" applyBorder="1" applyProtection="1">
      <protection locked="0"/>
    </xf>
    <xf numFmtId="0" fontId="2" fillId="9" borderId="4" xfId="0" applyFont="1" applyFill="1" applyBorder="1" applyAlignment="1" applyProtection="1">
      <alignment wrapText="1"/>
      <protection locked="0"/>
    </xf>
    <xf numFmtId="4" fontId="2" fillId="9" borderId="4" xfId="0" applyNumberFormat="1" applyFont="1" applyFill="1" applyBorder="1" applyAlignment="1" applyProtection="1">
      <alignment wrapText="1"/>
      <protection locked="0"/>
    </xf>
    <xf numFmtId="4" fontId="0" fillId="9" borderId="4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Continuous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12" fillId="8" borderId="0" xfId="0" applyFont="1" applyFill="1"/>
    <xf numFmtId="0" fontId="10" fillId="8" borderId="0" xfId="0" applyFont="1" applyFill="1"/>
    <xf numFmtId="0" fontId="14" fillId="8" borderId="0" xfId="0" applyFont="1" applyFill="1"/>
    <xf numFmtId="0" fontId="4" fillId="10" borderId="0" xfId="0" applyFont="1" applyFill="1"/>
    <xf numFmtId="0" fontId="0" fillId="8" borderId="0" xfId="0" applyFill="1"/>
    <xf numFmtId="0" fontId="4" fillId="11" borderId="0" xfId="0" applyFont="1" applyFill="1"/>
    <xf numFmtId="0" fontId="12" fillId="11" borderId="0" xfId="0" applyFont="1" applyFill="1"/>
    <xf numFmtId="0" fontId="0" fillId="11" borderId="0" xfId="0" applyFill="1"/>
    <xf numFmtId="0" fontId="7" fillId="0" borderId="0" xfId="0" applyFont="1"/>
    <xf numFmtId="0" fontId="13" fillId="0" borderId="0" xfId="0" quotePrefix="1" applyFont="1"/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10" fontId="0" fillId="5" borderId="6" xfId="0" applyNumberFormat="1" applyFill="1" applyBorder="1"/>
    <xf numFmtId="4" fontId="0" fillId="5" borderId="6" xfId="0" applyNumberFormat="1" applyFill="1" applyBorder="1"/>
    <xf numFmtId="10" fontId="0" fillId="5" borderId="7" xfId="0" applyNumberFormat="1" applyFill="1" applyBorder="1"/>
    <xf numFmtId="0" fontId="15" fillId="13" borderId="12" xfId="0" applyFont="1" applyFill="1" applyBorder="1" applyAlignment="1">
      <alignment horizontal="centerContinuous"/>
    </xf>
    <xf numFmtId="4" fontId="15" fillId="13" borderId="13" xfId="0" applyNumberFormat="1" applyFont="1" applyFill="1" applyBorder="1" applyAlignment="1">
      <alignment horizontal="centerContinuous"/>
    </xf>
    <xf numFmtId="10" fontId="16" fillId="13" borderId="13" xfId="0" applyNumberFormat="1" applyFont="1" applyFill="1" applyBorder="1"/>
    <xf numFmtId="4" fontId="16" fillId="13" borderId="13" xfId="0" applyNumberFormat="1" applyFont="1" applyFill="1" applyBorder="1"/>
    <xf numFmtId="10" fontId="16" fillId="13" borderId="1" xfId="0" applyNumberFormat="1" applyFont="1" applyFill="1" applyBorder="1"/>
    <xf numFmtId="0" fontId="1" fillId="7" borderId="8" xfId="0" applyFont="1" applyFill="1" applyBorder="1"/>
    <xf numFmtId="4" fontId="1" fillId="7" borderId="9" xfId="0" applyNumberFormat="1" applyFont="1" applyFill="1" applyBorder="1"/>
    <xf numFmtId="10" fontId="1" fillId="7" borderId="9" xfId="0" applyNumberFormat="1" applyFont="1" applyFill="1" applyBorder="1"/>
    <xf numFmtId="10" fontId="1" fillId="7" borderId="5" xfId="0" applyNumberFormat="1" applyFont="1" applyFill="1" applyBorder="1"/>
    <xf numFmtId="0" fontId="3" fillId="3" borderId="3" xfId="0" applyFont="1" applyFill="1" applyBorder="1" applyAlignment="1">
      <alignment wrapText="1"/>
    </xf>
    <xf numFmtId="10" fontId="0" fillId="5" borderId="4" xfId="0" applyNumberFormat="1" applyFill="1" applyBorder="1"/>
    <xf numFmtId="4" fontId="0" fillId="5" borderId="4" xfId="0" applyNumberFormat="1" applyFill="1" applyBorder="1"/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0" fontId="0" fillId="6" borderId="6" xfId="0" applyNumberFormat="1" applyFill="1" applyBorder="1"/>
    <xf numFmtId="10" fontId="0" fillId="6" borderId="7" xfId="0" applyNumberFormat="1" applyFill="1" applyBorder="1"/>
    <xf numFmtId="0" fontId="0" fillId="14" borderId="0" xfId="0" applyFill="1"/>
    <xf numFmtId="0" fontId="17" fillId="11" borderId="0" xfId="0" applyFont="1" applyFill="1" applyAlignment="1">
      <alignment wrapText="1"/>
    </xf>
    <xf numFmtId="0" fontId="2" fillId="11" borderId="0" xfId="0" applyFont="1" applyFill="1" applyAlignment="1">
      <alignment wrapText="1"/>
    </xf>
    <xf numFmtId="0" fontId="2" fillId="11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3" fillId="3" borderId="15" xfId="0" applyFont="1" applyFill="1" applyBorder="1" applyAlignment="1">
      <alignment wrapText="1"/>
    </xf>
    <xf numFmtId="0" fontId="0" fillId="9" borderId="16" xfId="0" applyFill="1" applyBorder="1" applyProtection="1">
      <protection locked="0"/>
    </xf>
    <xf numFmtId="0" fontId="3" fillId="11" borderId="14" xfId="0" applyFont="1" applyFill="1" applyBorder="1" applyAlignment="1" applyProtection="1">
      <alignment wrapText="1"/>
      <protection locked="0"/>
    </xf>
    <xf numFmtId="0" fontId="12" fillId="0" borderId="0" xfId="0" applyFont="1"/>
    <xf numFmtId="0" fontId="2" fillId="0" borderId="0" xfId="0" applyFont="1" applyAlignment="1" applyProtection="1">
      <alignment wrapText="1"/>
      <protection locked="0"/>
    </xf>
    <xf numFmtId="0" fontId="0" fillId="15" borderId="0" xfId="0" applyFill="1"/>
    <xf numFmtId="0" fontId="4" fillId="0" borderId="18" xfId="0" applyFont="1" applyBorder="1"/>
    <xf numFmtId="4" fontId="4" fillId="0" borderId="18" xfId="0" applyNumberFormat="1" applyFont="1" applyBorder="1"/>
    <xf numFmtId="10" fontId="4" fillId="0" borderId="18" xfId="0" applyNumberFormat="1" applyFont="1" applyBorder="1"/>
    <xf numFmtId="0" fontId="15" fillId="8" borderId="0" xfId="0" applyFont="1" applyFill="1" applyAlignment="1">
      <alignment horizontal="centerContinuous"/>
    </xf>
    <xf numFmtId="4" fontId="15" fillId="8" borderId="0" xfId="0" applyNumberFormat="1" applyFont="1" applyFill="1" applyAlignment="1">
      <alignment horizontal="centerContinuous"/>
    </xf>
    <xf numFmtId="10" fontId="16" fillId="8" borderId="0" xfId="0" applyNumberFormat="1" applyFont="1" applyFill="1"/>
    <xf numFmtId="4" fontId="16" fillId="8" borderId="0" xfId="0" applyNumberFormat="1" applyFont="1" applyFill="1"/>
    <xf numFmtId="4" fontId="0" fillId="0" borderId="0" xfId="0" applyNumberFormat="1"/>
    <xf numFmtId="0" fontId="24" fillId="0" borderId="0" xfId="0" applyFont="1"/>
    <xf numFmtId="4" fontId="24" fillId="0" borderId="0" xfId="0" applyNumberFormat="1" applyFont="1"/>
    <xf numFmtId="0" fontId="25" fillId="13" borderId="1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9" borderId="19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0" fillId="0" borderId="21" xfId="0" applyBorder="1"/>
    <xf numFmtId="0" fontId="4" fillId="12" borderId="17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FBD1"/>
      <color rgb="FFFFFF99"/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432290</xdr:colOff>
      <xdr:row>12</xdr:row>
      <xdr:rowOff>29307</xdr:rowOff>
    </xdr:from>
    <xdr:to>
      <xdr:col>5</xdr:col>
      <xdr:colOff>593481</xdr:colOff>
      <xdr:row>13</xdr:row>
      <xdr:rowOff>36635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0792559" y="1480038"/>
          <a:ext cx="161191" cy="2491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J143"/>
  <sheetViews>
    <sheetView showGridLines="0" tabSelected="1" view="pageLayout" topLeftCell="A43" zoomScaleNormal="115" zoomScaleSheetLayoutView="115" workbookViewId="0">
      <selection activeCell="J20" sqref="J20"/>
    </sheetView>
  </sheetViews>
  <sheetFormatPr baseColWidth="10" defaultColWidth="11.42578125" defaultRowHeight="15" outlineLevelCol="1" x14ac:dyDescent="0.25"/>
  <cols>
    <col min="1" max="1" width="2.42578125" customWidth="1"/>
    <col min="2" max="2" width="54" customWidth="1"/>
    <col min="3" max="3" width="27.42578125" customWidth="1"/>
    <col min="4" max="4" width="62.140625" customWidth="1"/>
    <col min="5" max="5" width="14.42578125" customWidth="1"/>
    <col min="6" max="6" width="20" customWidth="1" outlineLevel="1"/>
    <col min="7" max="7" width="11.140625" customWidth="1" outlineLevel="1"/>
    <col min="8" max="8" width="4.5703125" customWidth="1"/>
    <col min="9" max="9" width="10.85546875" customWidth="1"/>
    <col min="10" max="10" width="10.85546875" style="14" customWidth="1"/>
    <col min="11" max="16" width="10.85546875" customWidth="1"/>
  </cols>
  <sheetData>
    <row r="1" spans="2:10" ht="30" x14ac:dyDescent="0.4">
      <c r="B1" s="76" t="s">
        <v>32</v>
      </c>
      <c r="C1" s="76"/>
      <c r="D1" s="12"/>
      <c r="E1" s="11"/>
      <c r="F1" s="11"/>
      <c r="G1" s="11"/>
      <c r="H1" s="13"/>
    </row>
    <row r="2" spans="2:10" ht="6.75" customHeight="1" x14ac:dyDescent="0.4">
      <c r="B2" s="15"/>
      <c r="C2" s="13"/>
      <c r="D2" s="13"/>
      <c r="E2" s="13"/>
      <c r="F2" s="13"/>
      <c r="G2" s="13"/>
      <c r="H2" s="13"/>
    </row>
    <row r="3" spans="2:10" ht="9" customHeight="1" x14ac:dyDescent="0.3">
      <c r="B3" s="62"/>
      <c r="C3" s="62"/>
      <c r="D3" s="16"/>
      <c r="E3" s="16"/>
      <c r="F3" s="17"/>
      <c r="G3" s="17"/>
    </row>
    <row r="4" spans="2:10" ht="13.5" customHeight="1" x14ac:dyDescent="0.3">
      <c r="B4" s="18"/>
      <c r="C4" s="16"/>
      <c r="D4" s="16"/>
      <c r="E4" s="16"/>
      <c r="F4" s="17"/>
      <c r="G4" s="17"/>
    </row>
    <row r="5" spans="2:10" ht="32.25" customHeight="1" x14ac:dyDescent="0.3">
      <c r="B5" s="19" t="s">
        <v>18</v>
      </c>
      <c r="C5" s="77"/>
      <c r="D5" s="78"/>
      <c r="E5" s="79"/>
      <c r="F5" s="20"/>
      <c r="G5" s="20"/>
    </row>
    <row r="6" spans="2:10" ht="18.75" x14ac:dyDescent="0.3">
      <c r="B6" s="19" t="s">
        <v>34</v>
      </c>
      <c r="C6" s="77"/>
      <c r="D6" s="78"/>
      <c r="E6" s="79"/>
      <c r="F6" s="20"/>
      <c r="G6" s="20"/>
    </row>
    <row r="7" spans="2:10" ht="18.75" x14ac:dyDescent="0.3">
      <c r="B7" s="19" t="s">
        <v>19</v>
      </c>
      <c r="C7" s="5" t="s">
        <v>36</v>
      </c>
      <c r="D7" s="63"/>
      <c r="F7" s="20"/>
      <c r="G7" s="20"/>
    </row>
    <row r="8" spans="2:10" ht="12" customHeight="1" x14ac:dyDescent="0.3">
      <c r="B8" s="21"/>
      <c r="C8" s="22"/>
      <c r="D8" s="23"/>
      <c r="E8" s="23"/>
      <c r="F8" s="23"/>
      <c r="G8" s="23"/>
    </row>
    <row r="9" spans="2:10" ht="35.25" customHeight="1" x14ac:dyDescent="0.25">
      <c r="B9" s="80" t="s">
        <v>38</v>
      </c>
      <c r="C9" s="81"/>
      <c r="D9" s="81"/>
      <c r="E9" s="82"/>
      <c r="F9" s="20"/>
      <c r="G9" s="20"/>
    </row>
    <row r="10" spans="2:10" ht="12" customHeight="1" x14ac:dyDescent="0.3">
      <c r="B10" s="50"/>
      <c r="C10" s="51"/>
      <c r="D10" s="51"/>
      <c r="E10" s="52"/>
      <c r="F10" s="52"/>
      <c r="G10" s="52"/>
    </row>
    <row r="11" spans="2:10" ht="7.5" customHeight="1" x14ac:dyDescent="0.25">
      <c r="B11" s="24"/>
      <c r="D11" s="25"/>
    </row>
    <row r="12" spans="2:10" x14ac:dyDescent="0.25">
      <c r="F12" s="10">
        <v>5.0999999999999996</v>
      </c>
    </row>
    <row r="13" spans="2:10" ht="21" x14ac:dyDescent="0.35">
      <c r="B13" s="55" t="s">
        <v>35</v>
      </c>
      <c r="C13" s="53"/>
      <c r="D13" s="54"/>
      <c r="E13" s="54"/>
      <c r="F13" s="54"/>
      <c r="G13" s="54"/>
    </row>
    <row r="14" spans="2:10" ht="7.5" customHeight="1" x14ac:dyDescent="0.25"/>
    <row r="15" spans="2:10" s="29" customFormat="1" ht="27" x14ac:dyDescent="0.25">
      <c r="B15" s="26" t="s">
        <v>16</v>
      </c>
      <c r="C15" s="27" t="str">
        <f>"Orçamento"&amp;IF($C$7="",""," en "&amp;$C$7)</f>
        <v>Orçamento en BRL Reais</v>
      </c>
      <c r="D15" s="27" t="s">
        <v>17</v>
      </c>
      <c r="E15" s="27" t="s">
        <v>4</v>
      </c>
      <c r="F15" s="27" t="s">
        <v>24</v>
      </c>
      <c r="G15" s="28" t="s">
        <v>6</v>
      </c>
    </row>
    <row r="16" spans="2:10" x14ac:dyDescent="0.25">
      <c r="B16" s="3" t="s">
        <v>14</v>
      </c>
      <c r="C16" s="4">
        <v>200</v>
      </c>
      <c r="D16" s="4"/>
      <c r="E16" s="30">
        <f>IF(Presupuesto!$C16="","",IFERROR(Presupuesto!$C16/Presupuesto!$C$25,""))</f>
        <v>1</v>
      </c>
      <c r="F16" s="31"/>
      <c r="G16" s="32" t="str">
        <f>IFERROR(Presupuesto!$F16/Presupuesto!$F$25,"")</f>
        <v/>
      </c>
      <c r="J16"/>
    </row>
    <row r="17" spans="2:10" x14ac:dyDescent="0.25">
      <c r="B17" s="3" t="s">
        <v>0</v>
      </c>
      <c r="C17" s="4"/>
      <c r="D17" s="4"/>
      <c r="E17" s="30" t="str">
        <f>IF(Presupuesto!$C17="","",IFERROR(Presupuesto!$C17/Presupuesto!$C$25,""))</f>
        <v/>
      </c>
      <c r="F17" s="31" t="str">
        <f>IFERROR(IF(Presupuesto!$C17="","",Presupuesto!$C17/$F$12),"")</f>
        <v/>
      </c>
      <c r="G17" s="32" t="str">
        <f>IFERROR(Presupuesto!$F17/Presupuesto!$F$25,"")</f>
        <v/>
      </c>
      <c r="J17"/>
    </row>
    <row r="18" spans="2:10" x14ac:dyDescent="0.25">
      <c r="B18" s="3" t="s">
        <v>15</v>
      </c>
      <c r="C18" s="4"/>
      <c r="D18" s="4"/>
      <c r="E18" s="30" t="str">
        <f>IF(Presupuesto!$C18="","",IFERROR(Presupuesto!$C18/Presupuesto!$C$25,""))</f>
        <v/>
      </c>
      <c r="F18" s="31" t="str">
        <f>IFERROR(IF(Presupuesto!$C18="","",Presupuesto!$C18/$F$12),"")</f>
        <v/>
      </c>
      <c r="G18" s="32" t="str">
        <f>IFERROR(Presupuesto!$F18/Presupuesto!$F$25,"")</f>
        <v/>
      </c>
      <c r="J18"/>
    </row>
    <row r="19" spans="2:10" x14ac:dyDescent="0.25">
      <c r="B19" s="3" t="s">
        <v>2</v>
      </c>
      <c r="C19" s="4"/>
      <c r="D19" s="4"/>
      <c r="E19" s="30" t="str">
        <f>IF(Presupuesto!$C19="","",IFERROR(Presupuesto!$C19/Presupuesto!$C$25,""))</f>
        <v/>
      </c>
      <c r="F19" s="31" t="str">
        <f>IFERROR(IF(Presupuesto!$C19="","",Presupuesto!$C19/$F$12),"")</f>
        <v/>
      </c>
      <c r="G19" s="32" t="str">
        <f>IFERROR(Presupuesto!$F19/Presupuesto!$F$25,"")</f>
        <v/>
      </c>
      <c r="J19"/>
    </row>
    <row r="20" spans="2:10" x14ac:dyDescent="0.25">
      <c r="B20" s="3"/>
      <c r="C20" s="4"/>
      <c r="D20" s="4"/>
      <c r="E20" s="30"/>
      <c r="F20" s="31"/>
      <c r="G20" s="32"/>
      <c r="J20"/>
    </row>
    <row r="21" spans="2:10" x14ac:dyDescent="0.25">
      <c r="B21" s="3"/>
      <c r="C21" s="4"/>
      <c r="D21" s="4"/>
      <c r="E21" s="30" t="str">
        <f>IF(Presupuesto!$C21="","",IFERROR(Presupuesto!$C21/Presupuesto!$C$25,""))</f>
        <v/>
      </c>
      <c r="F21" s="31" t="str">
        <f>IFERROR(IF(Presupuesto!$C21="","",Presupuesto!$C21/$F$12),"")</f>
        <v/>
      </c>
      <c r="G21" s="32" t="str">
        <f>IFERROR(Presupuesto!$F21/Presupuesto!$F$25,"")</f>
        <v/>
      </c>
      <c r="J21"/>
    </row>
    <row r="22" spans="2:10" x14ac:dyDescent="0.25">
      <c r="B22" s="3"/>
      <c r="C22" s="4"/>
      <c r="D22" s="4"/>
      <c r="E22" s="30" t="str">
        <f>IF(Presupuesto!$C22="","",IFERROR(Presupuesto!$C22/Presupuesto!$C$25,""))</f>
        <v/>
      </c>
      <c r="F22" s="31" t="str">
        <f>IFERROR(IF(Presupuesto!$C22="","",Presupuesto!$C22/$F$12),"")</f>
        <v/>
      </c>
      <c r="G22" s="32" t="str">
        <f>IFERROR(Presupuesto!$F22/Presupuesto!$F$25,"")</f>
        <v/>
      </c>
      <c r="J22"/>
    </row>
    <row r="23" spans="2:10" x14ac:dyDescent="0.25">
      <c r="B23" s="3"/>
      <c r="C23" s="4"/>
      <c r="D23" s="4"/>
      <c r="E23" s="30" t="str">
        <f>IF(Presupuesto!$C23="","",IFERROR(Presupuesto!$C23/Presupuesto!$C$25,""))</f>
        <v/>
      </c>
      <c r="F23" s="31" t="str">
        <f>IFERROR(IF(Presupuesto!$C23="","",Presupuesto!$C23/$F$12),"")</f>
        <v/>
      </c>
      <c r="G23" s="32" t="str">
        <f>IFERROR(Presupuesto!$F23/Presupuesto!$F$25,"")</f>
        <v/>
      </c>
      <c r="J23"/>
    </row>
    <row r="24" spans="2:10" ht="14.25" customHeight="1" thickBot="1" x14ac:dyDescent="0.3">
      <c r="B24" s="75" t="s">
        <v>20</v>
      </c>
      <c r="C24" s="34"/>
      <c r="D24" s="34"/>
      <c r="E24" s="35" t="str">
        <f>IF(Presupuesto!$C24="","",IFERROR(Presupuesto!$C24/Presupuesto!$C$25,""))</f>
        <v/>
      </c>
      <c r="F24" s="36" t="str">
        <f>IFERROR(IF(Presupuesto!$C24="","",Presupuesto!$C24/$F$12),"")</f>
        <v/>
      </c>
      <c r="G24" s="37" t="str">
        <f>IFERROR(Presupuesto!$F24/Presupuesto!$F$25,"")</f>
        <v/>
      </c>
      <c r="J24"/>
    </row>
    <row r="25" spans="2:10" collapsed="1" x14ac:dyDescent="0.25">
      <c r="B25" s="38" t="s">
        <v>13</v>
      </c>
      <c r="C25" s="39">
        <f>SUM(C16:C23)</f>
        <v>200</v>
      </c>
      <c r="D25" s="39"/>
      <c r="E25" s="40">
        <f>SUM(E16:E23)</f>
        <v>1</v>
      </c>
      <c r="F25" s="39">
        <f>SUM(F16:F23)</f>
        <v>0</v>
      </c>
      <c r="G25" s="41">
        <f>SUM(G16:G23)</f>
        <v>0</v>
      </c>
      <c r="I25" s="14"/>
      <c r="J25"/>
    </row>
    <row r="26" spans="2:10" ht="24" customHeight="1" x14ac:dyDescent="0.25">
      <c r="E26" t="str">
        <f>IF(Presupuesto!$C26="","",C26-D26)</f>
        <v/>
      </c>
    </row>
    <row r="27" spans="2:10" ht="15.75" x14ac:dyDescent="0.25">
      <c r="B27" s="58" t="s">
        <v>12</v>
      </c>
      <c r="C27" s="56"/>
      <c r="D27" s="57"/>
      <c r="E27" s="57"/>
      <c r="F27" s="57"/>
      <c r="G27" s="57"/>
    </row>
    <row r="28" spans="2:10" ht="0.75" customHeight="1" x14ac:dyDescent="0.25">
      <c r="B28" s="1"/>
      <c r="C28" s="2" t="e">
        <f>IF(#REF!="","",#REF!)</f>
        <v>#REF!</v>
      </c>
    </row>
    <row r="29" spans="2:10" ht="30" x14ac:dyDescent="0.25">
      <c r="B29" s="26" t="s">
        <v>22</v>
      </c>
      <c r="C29" s="42" t="s">
        <v>23</v>
      </c>
      <c r="D29" s="26" t="s">
        <v>17</v>
      </c>
      <c r="E29" s="27"/>
      <c r="F29" s="27" t="s">
        <v>24</v>
      </c>
      <c r="G29" s="28"/>
    </row>
    <row r="30" spans="2:10" x14ac:dyDescent="0.25">
      <c r="B30" s="5" t="s">
        <v>25</v>
      </c>
      <c r="C30" s="6"/>
      <c r="D30" s="7"/>
      <c r="E30" s="43"/>
      <c r="F30" s="44" t="str">
        <f>IFERROR(IF(Presupuesto!$C30="","",Presupuesto!$C30/$F$12),"")</f>
        <v/>
      </c>
      <c r="G30" s="43"/>
    </row>
    <row r="31" spans="2:10" x14ac:dyDescent="0.25">
      <c r="B31" s="5"/>
      <c r="C31" s="6"/>
      <c r="D31" s="7"/>
      <c r="E31" s="43"/>
      <c r="F31" s="44" t="str">
        <f>IFERROR(IF(Presupuesto!$C31="","",Presupuesto!$C31/$F$12),"")</f>
        <v/>
      </c>
      <c r="G31" s="43"/>
    </row>
    <row r="32" spans="2:10" x14ac:dyDescent="0.25">
      <c r="B32" s="5"/>
      <c r="C32" s="6"/>
      <c r="D32" s="7"/>
      <c r="E32" s="43"/>
      <c r="F32" s="44"/>
      <c r="G32" s="43"/>
    </row>
    <row r="33" spans="2:10" x14ac:dyDescent="0.25">
      <c r="B33" s="5"/>
      <c r="C33" s="6"/>
      <c r="D33" s="7"/>
      <c r="E33" s="43"/>
      <c r="F33" s="44" t="str">
        <f>IFERROR(IF(Presupuesto!$C33="","",Presupuesto!$C33/$F$12),"")</f>
        <v/>
      </c>
      <c r="G33" s="43"/>
    </row>
    <row r="34" spans="2:10" x14ac:dyDescent="0.25">
      <c r="B34" s="5"/>
      <c r="C34" s="6"/>
      <c r="D34" s="7"/>
      <c r="E34" s="43"/>
      <c r="F34" s="44" t="str">
        <f>IFERROR(IF(Presupuesto!$C34="","",Presupuesto!$C34/$F$12),"")</f>
        <v/>
      </c>
      <c r="G34" s="43"/>
    </row>
    <row r="35" spans="2:10" x14ac:dyDescent="0.25">
      <c r="B35" s="5"/>
      <c r="C35" s="6"/>
      <c r="D35" s="7"/>
      <c r="E35" s="43"/>
      <c r="F35" s="44"/>
      <c r="G35" s="43"/>
    </row>
    <row r="36" spans="2:10" ht="14.25" customHeight="1" x14ac:dyDescent="0.25">
      <c r="B36" s="75" t="s">
        <v>20</v>
      </c>
      <c r="C36" s="34"/>
      <c r="D36" s="34"/>
      <c r="E36" s="35"/>
      <c r="F36" s="36"/>
      <c r="G36" s="37"/>
      <c r="J36"/>
    </row>
    <row r="37" spans="2:10" s="20" customFormat="1" ht="14.25" customHeight="1" x14ac:dyDescent="0.25">
      <c r="B37" s="68"/>
      <c r="C37" s="69"/>
      <c r="D37" s="69"/>
      <c r="E37" s="70"/>
      <c r="F37" s="71"/>
      <c r="G37" s="70"/>
    </row>
    <row r="38" spans="2:10" ht="21.75" customHeight="1" x14ac:dyDescent="0.25"/>
    <row r="39" spans="2:10" ht="21" x14ac:dyDescent="0.35">
      <c r="B39" s="55" t="s">
        <v>33</v>
      </c>
      <c r="C39" s="53"/>
      <c r="D39" s="54"/>
      <c r="E39" s="54" t="str">
        <f>IF(Presupuesto!$C39="","",C39-D39)</f>
        <v/>
      </c>
      <c r="F39" s="54"/>
      <c r="G39" s="54"/>
    </row>
    <row r="40" spans="2:10" s="14" customFormat="1" ht="7.5" customHeight="1" thickBot="1" x14ac:dyDescent="0.3">
      <c r="B40"/>
      <c r="C40"/>
      <c r="D40"/>
      <c r="E40"/>
      <c r="F40"/>
      <c r="G40"/>
      <c r="H40"/>
    </row>
    <row r="41" spans="2:10" ht="27" customHeight="1" thickBot="1" x14ac:dyDescent="0.3">
      <c r="B41" s="61" t="s">
        <v>26</v>
      </c>
      <c r="C41" s="27" t="str">
        <f>"Orçamento"&amp;IF($C$7="",""," en "&amp;$C$7)</f>
        <v>Orçamento en BRL Reais</v>
      </c>
      <c r="D41" s="27" t="s">
        <v>17</v>
      </c>
      <c r="E41" s="45" t="s">
        <v>4</v>
      </c>
      <c r="F41" s="45" t="s">
        <v>7</v>
      </c>
      <c r="G41" s="46" t="s">
        <v>5</v>
      </c>
      <c r="J41"/>
    </row>
    <row r="42" spans="2:10" x14ac:dyDescent="0.25">
      <c r="B42" s="60" t="s">
        <v>11</v>
      </c>
      <c r="C42" s="4">
        <v>300</v>
      </c>
      <c r="D42" s="4"/>
      <c r="E42" s="47">
        <f>IF(Presupuesto!$C42="","",IFERROR(Presupuesto!$C42/Presupuesto!$C$127,""))</f>
        <v>1</v>
      </c>
      <c r="F42" s="31">
        <f>IF(Presupuesto!$C42="","",Presupuesto!$C42/$F$12)</f>
        <v>58.82352941176471</v>
      </c>
      <c r="G42" s="48">
        <f>IFERROR(Presupuesto!$F42/Presupuesto!$F$127,"")</f>
        <v>1</v>
      </c>
      <c r="J42"/>
    </row>
    <row r="43" spans="2:10" x14ac:dyDescent="0.25">
      <c r="B43" s="8"/>
      <c r="C43" s="4"/>
      <c r="D43" s="4"/>
      <c r="E43" s="47" t="str">
        <f>IF(Presupuesto!$C43="","",IFERROR(Presupuesto!$C43/Presupuesto!$C$127,""))</f>
        <v/>
      </c>
      <c r="F43" s="31" t="str">
        <f>IF(Presupuesto!$C43="","",Presupuesto!$C43/$F$12)</f>
        <v/>
      </c>
      <c r="G43" s="48" t="str">
        <f>IFERROR(Presupuesto!$F43/Presupuesto!$F$127,"")</f>
        <v/>
      </c>
      <c r="J43"/>
    </row>
    <row r="44" spans="2:10" x14ac:dyDescent="0.25">
      <c r="B44" s="8"/>
      <c r="C44" s="4"/>
      <c r="D44" s="4"/>
      <c r="E44" s="47" t="str">
        <f>IF(Presupuesto!$C44="","",IFERROR(Presupuesto!$C44/Presupuesto!$C$127,""))</f>
        <v/>
      </c>
      <c r="F44" s="31" t="str">
        <f>IF(Presupuesto!$C44="","",Presupuesto!$C44/$F$12)</f>
        <v/>
      </c>
      <c r="G44" s="48" t="str">
        <f>IFERROR(Presupuesto!$F44/Presupuesto!$F$127,"")</f>
        <v/>
      </c>
      <c r="J44"/>
    </row>
    <row r="45" spans="2:10" x14ac:dyDescent="0.25">
      <c r="B45" s="9"/>
      <c r="C45" s="4"/>
      <c r="D45" s="4"/>
      <c r="E45" s="47" t="str">
        <f>IF(Presupuesto!$C45="","",IFERROR(Presupuesto!$C45/Presupuesto!$C$127,""))</f>
        <v/>
      </c>
      <c r="F45" s="31" t="str">
        <f>IF(Presupuesto!$C45="","",Presupuesto!$C45/$F$12)</f>
        <v/>
      </c>
      <c r="G45" s="48" t="str">
        <f>IFERROR(Presupuesto!$F45/Presupuesto!$F$127,"")</f>
        <v/>
      </c>
      <c r="J45"/>
    </row>
    <row r="46" spans="2:10" x14ac:dyDescent="0.25">
      <c r="B46" s="9"/>
      <c r="C46" s="4"/>
      <c r="D46" s="4"/>
      <c r="E46" s="47" t="str">
        <f>IF(Presupuesto!$C46="","",IFERROR(Presupuesto!$C46/Presupuesto!$C$127,""))</f>
        <v/>
      </c>
      <c r="F46" s="31" t="str">
        <f>IF(Presupuesto!$C46="","",Presupuesto!$C46/$F$12)</f>
        <v/>
      </c>
      <c r="G46" s="48" t="str">
        <f>IFERROR(Presupuesto!$F46/Presupuesto!$F$127,"")</f>
        <v/>
      </c>
      <c r="J46"/>
    </row>
    <row r="47" spans="2:10" x14ac:dyDescent="0.25">
      <c r="B47" s="8"/>
      <c r="C47" s="4"/>
      <c r="D47" s="4"/>
      <c r="E47" s="47" t="str">
        <f>IF(Presupuesto!$C47="","",IFERROR(Presupuesto!$C47/Presupuesto!$C$127,""))</f>
        <v/>
      </c>
      <c r="F47" s="31" t="str">
        <f>IF(Presupuesto!$C47="","",Presupuesto!$C47/$F$12)</f>
        <v/>
      </c>
      <c r="G47" s="48" t="str">
        <f>IFERROR(Presupuesto!$F47/Presupuesto!$F$127,"")</f>
        <v/>
      </c>
      <c r="J47"/>
    </row>
    <row r="48" spans="2:10" x14ac:dyDescent="0.25">
      <c r="B48" s="9"/>
      <c r="C48" s="4"/>
      <c r="D48" s="4"/>
      <c r="E48" s="47" t="str">
        <f>IF(Presupuesto!$C48="","",IFERROR(Presupuesto!$C48/Presupuesto!$C$127,""))</f>
        <v/>
      </c>
      <c r="F48" s="31" t="str">
        <f>IF(Presupuesto!$C48="","",Presupuesto!$C48/$F$12)</f>
        <v/>
      </c>
      <c r="G48" s="48" t="str">
        <f>IFERROR(Presupuesto!$F48/Presupuesto!$F$127,"")</f>
        <v/>
      </c>
      <c r="J48"/>
    </row>
    <row r="49" spans="2:10" x14ac:dyDescent="0.25">
      <c r="B49" s="9"/>
      <c r="C49" s="4"/>
      <c r="D49" s="4"/>
      <c r="E49" s="47" t="str">
        <f>IF(Presupuesto!$C49="","",IFERROR(Presupuesto!$C49/Presupuesto!$C$127,""))</f>
        <v/>
      </c>
      <c r="F49" s="31"/>
      <c r="G49" s="48">
        <f>IFERROR(Presupuesto!$F49/Presupuesto!$F$127,"")</f>
        <v>0</v>
      </c>
      <c r="J49"/>
    </row>
    <row r="50" spans="2:10" ht="14.25" customHeight="1" thickBot="1" x14ac:dyDescent="0.3">
      <c r="B50" s="75" t="s">
        <v>21</v>
      </c>
      <c r="C50" s="34"/>
      <c r="D50" s="34"/>
      <c r="E50" s="35"/>
      <c r="F50" s="36" t="str">
        <f>IF(Presupuesto!$C50="","",Presupuesto!$C50/$F$12)</f>
        <v/>
      </c>
      <c r="G50" s="37" t="str">
        <f>IFERROR(Presupuesto!$F50/Presupuesto!$F$51,"")</f>
        <v/>
      </c>
      <c r="J50"/>
    </row>
    <row r="51" spans="2:10" x14ac:dyDescent="0.25">
      <c r="B51" s="38" t="str">
        <f>"Soma parcial: "&amp;B41</f>
        <v>Soma parcial: Tipo de despesas (ex. atividades)</v>
      </c>
      <c r="C51" s="39">
        <f>SUM(C42:C49)</f>
        <v>300</v>
      </c>
      <c r="D51" s="39"/>
      <c r="E51" s="40">
        <f>SUM(E42:E49)</f>
        <v>1</v>
      </c>
      <c r="F51" s="39">
        <f>SUM(F42:F49)</f>
        <v>58.82352941176471</v>
      </c>
      <c r="G51" s="41">
        <f>SUM(G42:G49)</f>
        <v>1</v>
      </c>
      <c r="I51" s="14"/>
      <c r="J51"/>
    </row>
    <row r="52" spans="2:10" ht="7.5" customHeight="1" thickBot="1" x14ac:dyDescent="0.3">
      <c r="B52" s="49"/>
      <c r="C52" s="49"/>
      <c r="D52" s="49"/>
      <c r="E52" s="49"/>
      <c r="F52" s="49"/>
      <c r="G52" s="49"/>
    </row>
    <row r="53" spans="2:10" ht="27" customHeight="1" thickBot="1" x14ac:dyDescent="0.3">
      <c r="B53" s="61" t="s">
        <v>27</v>
      </c>
      <c r="C53" s="27" t="str">
        <f>"Orçamento"&amp;IF($C$7="",""," en "&amp;$C$7)</f>
        <v>Orçamento en BRL Reais</v>
      </c>
      <c r="D53" s="27" t="s">
        <v>17</v>
      </c>
      <c r="E53" s="45" t="s">
        <v>4</v>
      </c>
      <c r="F53" s="45" t="s">
        <v>7</v>
      </c>
      <c r="G53" s="46" t="s">
        <v>5</v>
      </c>
    </row>
    <row r="54" spans="2:10" x14ac:dyDescent="0.25">
      <c r="B54" s="60"/>
      <c r="C54" s="4"/>
      <c r="D54" s="4"/>
      <c r="E54" s="47" t="str">
        <f>IF(Presupuesto!$C54="","",IFERROR(Presupuesto!$C54/Presupuesto!$C$127,""))</f>
        <v/>
      </c>
      <c r="F54" s="31" t="str">
        <f>IF(Presupuesto!$C54="","",Presupuesto!$C54/$F$12)</f>
        <v/>
      </c>
      <c r="G54" s="48" t="str">
        <f>IFERROR(Presupuesto!$F54/Presupuesto!$F$127,"")</f>
        <v/>
      </c>
    </row>
    <row r="55" spans="2:10" x14ac:dyDescent="0.25">
      <c r="B55" s="8"/>
      <c r="C55" s="4"/>
      <c r="D55" s="4"/>
      <c r="E55" s="47" t="str">
        <f>IF(Presupuesto!$C55="","",IFERROR(Presupuesto!$C55/Presupuesto!$C$127,""))</f>
        <v/>
      </c>
      <c r="F55" s="31" t="str">
        <f>IF(Presupuesto!$C55="","",Presupuesto!$C55/$F$12)</f>
        <v/>
      </c>
      <c r="G55" s="48" t="str">
        <f>IFERROR(Presupuesto!$F55/Presupuesto!$F$51,"")</f>
        <v/>
      </c>
    </row>
    <row r="56" spans="2:10" x14ac:dyDescent="0.25">
      <c r="B56" s="8"/>
      <c r="C56" s="4"/>
      <c r="D56" s="4"/>
      <c r="E56" s="47" t="str">
        <f>IF(Presupuesto!$C56="","",IFERROR(Presupuesto!$C56/Presupuesto!$C$127,""))</f>
        <v/>
      </c>
      <c r="F56" s="31" t="str">
        <f>IF(Presupuesto!$C56="","",Presupuesto!$C56/$F$12)</f>
        <v/>
      </c>
      <c r="G56" s="48" t="str">
        <f>IFERROR(Presupuesto!$F56/Presupuesto!$F$51,"")</f>
        <v/>
      </c>
    </row>
    <row r="57" spans="2:10" x14ac:dyDescent="0.25">
      <c r="B57" s="9"/>
      <c r="C57" s="4"/>
      <c r="D57" s="4"/>
      <c r="E57" s="47" t="str">
        <f>IF(Presupuesto!$C57="","",IFERROR(Presupuesto!$C57/Presupuesto!$C$127,""))</f>
        <v/>
      </c>
      <c r="F57" s="31" t="str">
        <f>IF(Presupuesto!$C57="","",Presupuesto!$C57/$F$12)</f>
        <v/>
      </c>
      <c r="G57" s="48" t="str">
        <f>IFERROR(Presupuesto!$F57/Presupuesto!$F$51,"")</f>
        <v/>
      </c>
    </row>
    <row r="58" spans="2:10" x14ac:dyDescent="0.25">
      <c r="B58" s="9"/>
      <c r="C58" s="4"/>
      <c r="D58" s="4"/>
      <c r="E58" s="47" t="str">
        <f>IF(Presupuesto!$C58="","",IFERROR(Presupuesto!$C58/Presupuesto!$C$127,""))</f>
        <v/>
      </c>
      <c r="F58" s="31" t="str">
        <f>IF(Presupuesto!$C58="","",Presupuesto!$C58/$F$12)</f>
        <v/>
      </c>
      <c r="G58" s="48" t="str">
        <f>IFERROR(Presupuesto!$F58/Presupuesto!$F$51,"")</f>
        <v/>
      </c>
    </row>
    <row r="59" spans="2:10" x14ac:dyDescent="0.25">
      <c r="B59" s="8"/>
      <c r="C59" s="4"/>
      <c r="D59" s="4"/>
      <c r="E59" s="47" t="str">
        <f>IF(Presupuesto!$C59="","",IFERROR(Presupuesto!$C59/Presupuesto!$C$127,""))</f>
        <v/>
      </c>
      <c r="F59" s="31" t="str">
        <f>IF(Presupuesto!$C59="","",Presupuesto!$C59/$F$12)</f>
        <v/>
      </c>
      <c r="G59" s="48" t="str">
        <f>IFERROR(Presupuesto!$F59/Presupuesto!$F$51,"")</f>
        <v/>
      </c>
    </row>
    <row r="60" spans="2:10" x14ac:dyDescent="0.25">
      <c r="B60" s="9"/>
      <c r="C60" s="4"/>
      <c r="D60" s="4"/>
      <c r="E60" s="47" t="str">
        <f>IF(Presupuesto!$C60="","",IFERROR(Presupuesto!$C60/Presupuesto!$C$127,""))</f>
        <v/>
      </c>
      <c r="F60" s="31" t="str">
        <f>IF(Presupuesto!$C60="","",Presupuesto!$C60/$F$12)</f>
        <v/>
      </c>
      <c r="G60" s="48" t="str">
        <f>IFERROR(Presupuesto!$F60/Presupuesto!$F$51,"")</f>
        <v/>
      </c>
    </row>
    <row r="61" spans="2:10" x14ac:dyDescent="0.25">
      <c r="B61" s="9"/>
      <c r="C61" s="4"/>
      <c r="D61" s="4"/>
      <c r="E61" s="47" t="str">
        <f>IF(Presupuesto!$C61="","",IFERROR(Presupuesto!$C61/Presupuesto!$C$127,""))</f>
        <v/>
      </c>
      <c r="F61" s="31"/>
      <c r="G61" s="48"/>
    </row>
    <row r="62" spans="2:10" ht="16.5" thickBot="1" x14ac:dyDescent="0.3">
      <c r="B62" s="75" t="s">
        <v>20</v>
      </c>
      <c r="C62" s="34"/>
      <c r="D62" s="34"/>
      <c r="E62" s="35"/>
      <c r="F62" s="36" t="str">
        <f>IF(Presupuesto!$C62="","",Presupuesto!$C62/$F$12)</f>
        <v/>
      </c>
      <c r="G62" s="37" t="str">
        <f>IFERROR(Presupuesto!$F62/Presupuesto!$F$51,"")</f>
        <v/>
      </c>
    </row>
    <row r="63" spans="2:10" x14ac:dyDescent="0.25">
      <c r="B63" s="38" t="str">
        <f>"Soma parcial: "&amp;B53</f>
        <v>Soma parcial: Tipo de despesa (ex. material/produção)</v>
      </c>
      <c r="C63" s="39">
        <f>SUM(C54:C61)</f>
        <v>0</v>
      </c>
      <c r="D63" s="39"/>
      <c r="E63" s="40">
        <f>SUM(E54:E61)</f>
        <v>0</v>
      </c>
      <c r="F63" s="39">
        <f>SUM(F54:F61)</f>
        <v>0</v>
      </c>
      <c r="G63" s="41">
        <f>SUM(G54:G61)</f>
        <v>0</v>
      </c>
    </row>
    <row r="64" spans="2:10" ht="6.75" customHeight="1" thickBot="1" x14ac:dyDescent="0.3">
      <c r="B64" s="49"/>
      <c r="C64" s="49"/>
      <c r="D64" s="49"/>
      <c r="E64" s="49"/>
      <c r="F64" s="49"/>
      <c r="G64" s="49"/>
    </row>
    <row r="65" spans="2:7" ht="15.75" hidden="1" customHeight="1" thickBot="1" x14ac:dyDescent="0.3">
      <c r="B65" s="61" t="s">
        <v>10</v>
      </c>
      <c r="C65" s="59" t="s">
        <v>1</v>
      </c>
      <c r="D65" s="27" t="s">
        <v>3</v>
      </c>
      <c r="E65" s="45" t="s">
        <v>4</v>
      </c>
      <c r="F65" s="45" t="s">
        <v>7</v>
      </c>
      <c r="G65" s="46" t="s">
        <v>5</v>
      </c>
    </row>
    <row r="66" spans="2:7" ht="15.75" hidden="1" thickBot="1" x14ac:dyDescent="0.3">
      <c r="B66" s="60"/>
      <c r="C66" s="4"/>
      <c r="D66" s="4"/>
      <c r="E66" s="47" t="str">
        <f>IF(Presupuesto!$C66="","",IFERROR(Presupuesto!$C66/Presupuesto!$C$51,""))</f>
        <v/>
      </c>
      <c r="F66" s="31" t="str">
        <f>IF(Presupuesto!$C66="","",Presupuesto!$C66/$F$12)</f>
        <v/>
      </c>
      <c r="G66" s="48" t="str">
        <f>IFERROR(Presupuesto!$F66/Presupuesto!$F$51,"")</f>
        <v/>
      </c>
    </row>
    <row r="67" spans="2:7" ht="15.75" hidden="1" thickBot="1" x14ac:dyDescent="0.3">
      <c r="B67" s="8"/>
      <c r="C67" s="4"/>
      <c r="D67" s="4"/>
      <c r="E67" s="47" t="str">
        <f>IF(Presupuesto!$C67="","",IFERROR(Presupuesto!$C67/Presupuesto!$C$51,""))</f>
        <v/>
      </c>
      <c r="F67" s="31" t="str">
        <f>IF(Presupuesto!$C67="","",Presupuesto!$C67/$F$12)</f>
        <v/>
      </c>
      <c r="G67" s="48" t="str">
        <f>IFERROR(Presupuesto!$F67/Presupuesto!$F$51,"")</f>
        <v/>
      </c>
    </row>
    <row r="68" spans="2:7" ht="15.75" hidden="1" thickBot="1" x14ac:dyDescent="0.3">
      <c r="B68" s="8"/>
      <c r="C68" s="4"/>
      <c r="D68" s="4"/>
      <c r="E68" s="47" t="str">
        <f>IF(Presupuesto!$C68="","",IFERROR(Presupuesto!$C68/Presupuesto!$C$51,""))</f>
        <v/>
      </c>
      <c r="F68" s="31" t="str">
        <f>IF(Presupuesto!$C68="","",Presupuesto!$C68/$F$12)</f>
        <v/>
      </c>
      <c r="G68" s="48" t="str">
        <f>IFERROR(Presupuesto!$F68/Presupuesto!$F$51,"")</f>
        <v/>
      </c>
    </row>
    <row r="69" spans="2:7" ht="15.75" hidden="1" thickBot="1" x14ac:dyDescent="0.3">
      <c r="B69" s="9"/>
      <c r="C69" s="4"/>
      <c r="D69" s="4"/>
      <c r="E69" s="47" t="str">
        <f>IF(Presupuesto!$C69="","",IFERROR(Presupuesto!$C69/Presupuesto!$C$51,""))</f>
        <v/>
      </c>
      <c r="F69" s="31" t="str">
        <f>IF(Presupuesto!$C69="","",Presupuesto!$C69/$F$12)</f>
        <v/>
      </c>
      <c r="G69" s="48" t="str">
        <f>IFERROR(Presupuesto!$F69/Presupuesto!$F$51,"")</f>
        <v/>
      </c>
    </row>
    <row r="70" spans="2:7" ht="15.75" hidden="1" thickBot="1" x14ac:dyDescent="0.3">
      <c r="B70" s="9"/>
      <c r="C70" s="4"/>
      <c r="D70" s="4"/>
      <c r="E70" s="47" t="str">
        <f>IF(Presupuesto!$C70="","",IFERROR(Presupuesto!$C70/Presupuesto!$C$51,""))</f>
        <v/>
      </c>
      <c r="F70" s="31" t="str">
        <f>IF(Presupuesto!$C70="","",Presupuesto!$C70/$F$12)</f>
        <v/>
      </c>
      <c r="G70" s="48" t="str">
        <f>IFERROR(Presupuesto!$F70/Presupuesto!$F$51,"")</f>
        <v/>
      </c>
    </row>
    <row r="71" spans="2:7" ht="15.75" hidden="1" thickBot="1" x14ac:dyDescent="0.3">
      <c r="B71" s="8"/>
      <c r="C71" s="4"/>
      <c r="D71" s="4"/>
      <c r="E71" s="47" t="str">
        <f>IF(Presupuesto!$C71="","",IFERROR(Presupuesto!$C71/Presupuesto!$C$51,""))</f>
        <v/>
      </c>
      <c r="F71" s="31" t="str">
        <f>IF(Presupuesto!$C71="","",Presupuesto!$C71/$F$12)</f>
        <v/>
      </c>
      <c r="G71" s="48" t="str">
        <f>IFERROR(Presupuesto!$F71/Presupuesto!$F$51,"")</f>
        <v/>
      </c>
    </row>
    <row r="72" spans="2:7" ht="15.75" hidden="1" thickBot="1" x14ac:dyDescent="0.3">
      <c r="B72" s="9"/>
      <c r="C72" s="4"/>
      <c r="D72" s="4"/>
      <c r="E72" s="47" t="str">
        <f>IF(Presupuesto!$C72="","",IFERROR(Presupuesto!$C72/Presupuesto!$C$51,""))</f>
        <v/>
      </c>
      <c r="F72" s="31" t="str">
        <f>IF(Presupuesto!$C72="","",Presupuesto!$C72/$F$12)</f>
        <v/>
      </c>
      <c r="G72" s="48" t="str">
        <f>IFERROR(Presupuesto!$F72/Presupuesto!$F$51,"")</f>
        <v/>
      </c>
    </row>
    <row r="73" spans="2:7" ht="15.75" hidden="1" thickBot="1" x14ac:dyDescent="0.3">
      <c r="B73" s="9"/>
      <c r="C73" s="4"/>
      <c r="D73" s="4"/>
      <c r="E73" s="47"/>
      <c r="F73" s="31"/>
      <c r="G73" s="48"/>
    </row>
    <row r="74" spans="2:7" ht="16.5" hidden="1" thickBot="1" x14ac:dyDescent="0.3">
      <c r="B74" s="33" t="s">
        <v>8</v>
      </c>
      <c r="C74" s="34"/>
      <c r="D74" s="34"/>
      <c r="E74" s="35" t="str">
        <f>IF(Presupuesto!$C74="","",IFERROR(Presupuesto!$C74/Presupuesto!$C$51,""))</f>
        <v/>
      </c>
      <c r="F74" s="36" t="str">
        <f>IF(Presupuesto!$C74="","",Presupuesto!$C74/$F$12)</f>
        <v/>
      </c>
      <c r="G74" s="37" t="str">
        <f>IFERROR(Presupuesto!$F74/Presupuesto!$F$51,"")</f>
        <v/>
      </c>
    </row>
    <row r="75" spans="2:7" ht="15.75" hidden="1" thickBot="1" x14ac:dyDescent="0.3">
      <c r="B75" s="38" t="str">
        <f>"Suma parcial: "&amp;B65</f>
        <v>Suma parcial: Tipo de gasto (p.ej. Personal/honorarios)</v>
      </c>
      <c r="C75" s="39">
        <f>SUM(C66:C73)</f>
        <v>0</v>
      </c>
      <c r="D75" s="39"/>
      <c r="E75" s="40">
        <f>SUM(E66:E73)</f>
        <v>0</v>
      </c>
      <c r="F75" s="39">
        <f>SUM(F66:F73)</f>
        <v>0</v>
      </c>
      <c r="G75" s="41">
        <f>SUM(G66:G73)</f>
        <v>0</v>
      </c>
    </row>
    <row r="76" spans="2:7" ht="15.75" hidden="1" customHeight="1" thickBot="1" x14ac:dyDescent="0.3">
      <c r="B76" s="49"/>
      <c r="C76" s="49"/>
      <c r="D76" s="49"/>
      <c r="E76" s="49"/>
      <c r="F76" s="49"/>
      <c r="G76" s="49"/>
    </row>
    <row r="77" spans="2:7" ht="27" customHeight="1" collapsed="1" thickBot="1" x14ac:dyDescent="0.3">
      <c r="B77" s="61" t="s">
        <v>28</v>
      </c>
      <c r="C77" s="27" t="str">
        <f>"Orçamento"&amp;IF($C$7="",""," en "&amp;$C$7)</f>
        <v>Orçamento en BRL Reais</v>
      </c>
      <c r="D77" s="27" t="s">
        <v>17</v>
      </c>
      <c r="E77" s="45" t="s">
        <v>4</v>
      </c>
      <c r="F77" s="45" t="s">
        <v>7</v>
      </c>
      <c r="G77" s="46" t="s">
        <v>5</v>
      </c>
    </row>
    <row r="78" spans="2:7" x14ac:dyDescent="0.25">
      <c r="B78" s="60"/>
      <c r="C78" s="4"/>
      <c r="D78" s="4"/>
      <c r="E78" s="47" t="str">
        <f>IF(Presupuesto!$C78="","",IFERROR(Presupuesto!$C78/Presupuesto!$C$127,""))</f>
        <v/>
      </c>
      <c r="F78" s="31" t="str">
        <f>IF(Presupuesto!$C78="","",Presupuesto!$C78/$F$12)</f>
        <v/>
      </c>
      <c r="G78" s="48" t="str">
        <f>IFERROR(Presupuesto!$F78/Presupuesto!$F$127,"")</f>
        <v/>
      </c>
    </row>
    <row r="79" spans="2:7" x14ac:dyDescent="0.25">
      <c r="B79" s="8"/>
      <c r="C79" s="4"/>
      <c r="D79" s="4"/>
      <c r="E79" s="47" t="str">
        <f>IF(Presupuesto!$C79="","",IFERROR(Presupuesto!$C79/Presupuesto!$C$127,""))</f>
        <v/>
      </c>
      <c r="F79" s="31" t="str">
        <f>IF(Presupuesto!$C79="","",Presupuesto!$C79/$F$12)</f>
        <v/>
      </c>
      <c r="G79" s="48" t="str">
        <f>IFERROR(Presupuesto!$F79/Presupuesto!$F$127,"")</f>
        <v/>
      </c>
    </row>
    <row r="80" spans="2:7" x14ac:dyDescent="0.25">
      <c r="B80" s="8"/>
      <c r="C80" s="4"/>
      <c r="D80" s="4"/>
      <c r="E80" s="47" t="str">
        <f>IF(Presupuesto!$C80="","",IFERROR(Presupuesto!$C80/Presupuesto!$C$127,""))</f>
        <v/>
      </c>
      <c r="F80" s="31" t="str">
        <f>IF(Presupuesto!$C80="","",Presupuesto!$C80/$F$12)</f>
        <v/>
      </c>
      <c r="G80" s="48" t="str">
        <f>IFERROR(Presupuesto!$F80/Presupuesto!$F$127,"")</f>
        <v/>
      </c>
    </row>
    <row r="81" spans="2:7" x14ac:dyDescent="0.25">
      <c r="B81" s="9"/>
      <c r="C81" s="4"/>
      <c r="D81" s="4"/>
      <c r="E81" s="47" t="str">
        <f>IF(Presupuesto!$C81="","",IFERROR(Presupuesto!$C81/Presupuesto!$C$127,""))</f>
        <v/>
      </c>
      <c r="F81" s="31" t="str">
        <f>IF(Presupuesto!$C81="","",Presupuesto!$C81/$F$12)</f>
        <v/>
      </c>
      <c r="G81" s="48" t="str">
        <f>IFERROR(Presupuesto!$F81/Presupuesto!$F$127,"")</f>
        <v/>
      </c>
    </row>
    <row r="82" spans="2:7" x14ac:dyDescent="0.25">
      <c r="B82" s="9"/>
      <c r="C82" s="4"/>
      <c r="D82" s="4"/>
      <c r="E82" s="47" t="str">
        <f>IF(Presupuesto!$C82="","",IFERROR(Presupuesto!$C82/Presupuesto!$C$127,""))</f>
        <v/>
      </c>
      <c r="F82" s="31" t="str">
        <f>IF(Presupuesto!$C82="","",Presupuesto!$C82/$F$12)</f>
        <v/>
      </c>
      <c r="G82" s="48" t="str">
        <f>IFERROR(Presupuesto!$F82/Presupuesto!$F$127,"")</f>
        <v/>
      </c>
    </row>
    <row r="83" spans="2:7" x14ac:dyDescent="0.25">
      <c r="B83" s="8"/>
      <c r="C83" s="4"/>
      <c r="D83" s="4"/>
      <c r="E83" s="47" t="str">
        <f>IF(Presupuesto!$C83="","",IFERROR(Presupuesto!$C83/Presupuesto!$C$127,""))</f>
        <v/>
      </c>
      <c r="F83" s="31" t="str">
        <f>IF(Presupuesto!$C83="","",Presupuesto!$C83/$F$12)</f>
        <v/>
      </c>
      <c r="G83" s="48" t="str">
        <f>IFERROR(Presupuesto!$F83/Presupuesto!$F$127,"")</f>
        <v/>
      </c>
    </row>
    <row r="84" spans="2:7" x14ac:dyDescent="0.25">
      <c r="B84" s="9"/>
      <c r="C84" s="4"/>
      <c r="D84" s="4"/>
      <c r="E84" s="47" t="str">
        <f>IF(Presupuesto!$C84="","",IFERROR(Presupuesto!$C84/Presupuesto!$C$127,""))</f>
        <v/>
      </c>
      <c r="F84" s="31" t="str">
        <f>IF(Presupuesto!$C84="","",Presupuesto!$C84/$F$12)</f>
        <v/>
      </c>
      <c r="G84" s="48" t="str">
        <f>IFERROR(Presupuesto!$F84/Presupuesto!$F$127,"")</f>
        <v/>
      </c>
    </row>
    <row r="85" spans="2:7" x14ac:dyDescent="0.25">
      <c r="B85" s="9"/>
      <c r="C85" s="4"/>
      <c r="D85" s="4"/>
      <c r="E85" s="47" t="str">
        <f>IF(Presupuesto!$C85="","",IFERROR(Presupuesto!$C85/Presupuesto!$C$127,""))</f>
        <v/>
      </c>
      <c r="F85" s="31" t="str">
        <f>IF(Presupuesto!$C85="","",Presupuesto!$C85/$F$12)</f>
        <v/>
      </c>
      <c r="G85" s="48" t="str">
        <f>IFERROR(Presupuesto!$F85/Presupuesto!$F$127,"")</f>
        <v/>
      </c>
    </row>
    <row r="86" spans="2:7" ht="16.5" thickBot="1" x14ac:dyDescent="0.3">
      <c r="B86" s="75" t="s">
        <v>20</v>
      </c>
      <c r="C86" s="34"/>
      <c r="D86" s="34"/>
      <c r="E86" s="35" t="s">
        <v>9</v>
      </c>
      <c r="F86" s="36" t="s">
        <v>9</v>
      </c>
      <c r="G86" s="37" t="s">
        <v>9</v>
      </c>
    </row>
    <row r="87" spans="2:7" x14ac:dyDescent="0.25">
      <c r="B87" s="38" t="str">
        <f>"Soma parcial: "&amp;B77</f>
        <v>Soma parcial: Tipo de despesa (ex. taxas/pessoal)</v>
      </c>
      <c r="C87" s="39">
        <f>SUM(C78:C85)</f>
        <v>0</v>
      </c>
      <c r="D87" s="39"/>
      <c r="E87" s="40">
        <f>SUM(E78:E85)</f>
        <v>0</v>
      </c>
      <c r="F87" s="39">
        <f>SUM(F78:F85)</f>
        <v>0</v>
      </c>
      <c r="G87" s="41">
        <f>SUM(G78:G85)</f>
        <v>0</v>
      </c>
    </row>
    <row r="88" spans="2:7" ht="6.75" customHeight="1" thickBot="1" x14ac:dyDescent="0.3">
      <c r="B88" s="49"/>
      <c r="C88" s="49"/>
      <c r="D88" s="49"/>
      <c r="E88" s="49"/>
      <c r="F88" s="49"/>
      <c r="G88" s="49"/>
    </row>
    <row r="89" spans="2:7" ht="27" customHeight="1" thickBot="1" x14ac:dyDescent="0.3">
      <c r="B89" s="61" t="s">
        <v>29</v>
      </c>
      <c r="C89" s="27" t="str">
        <f>"Orçamento"&amp;IF($C$7="",""," en "&amp;$C$7)</f>
        <v>Orçamento en BRL Reais</v>
      </c>
      <c r="D89" s="27" t="s">
        <v>17</v>
      </c>
      <c r="E89" s="45" t="s">
        <v>4</v>
      </c>
      <c r="F89" s="45" t="s">
        <v>7</v>
      </c>
      <c r="G89" s="46" t="s">
        <v>5</v>
      </c>
    </row>
    <row r="90" spans="2:7" x14ac:dyDescent="0.25">
      <c r="B90" s="60"/>
      <c r="C90" s="4"/>
      <c r="D90" s="4"/>
      <c r="E90" s="47" t="str">
        <f>IF(Presupuesto!$C90="","",IFERROR(Presupuesto!$C90/Presupuesto!$C$127,""))</f>
        <v/>
      </c>
      <c r="F90" s="31" t="str">
        <f>IF(Presupuesto!$C90="","",Presupuesto!$C90/$F$12)</f>
        <v/>
      </c>
      <c r="G90" s="48" t="str">
        <f>IFERROR(Presupuesto!$F90/Presupuesto!$F$127,"")</f>
        <v/>
      </c>
    </row>
    <row r="91" spans="2:7" x14ac:dyDescent="0.25">
      <c r="B91" s="8"/>
      <c r="C91" s="4"/>
      <c r="D91" s="4"/>
      <c r="E91" s="47" t="str">
        <f>IF(Presupuesto!$C91="","",IFERROR(Presupuesto!$C91/Presupuesto!$C$127,""))</f>
        <v/>
      </c>
      <c r="F91" s="31" t="str">
        <f>IF(Presupuesto!$C91="","",Presupuesto!$C91/$F$12)</f>
        <v/>
      </c>
      <c r="G91" s="48" t="str">
        <f>IFERROR(Presupuesto!$F91/Presupuesto!$F$127,"")</f>
        <v/>
      </c>
    </row>
    <row r="92" spans="2:7" x14ac:dyDescent="0.25">
      <c r="B92" s="8"/>
      <c r="C92" s="4"/>
      <c r="D92" s="4"/>
      <c r="E92" s="47" t="str">
        <f>IF(Presupuesto!$C92="","",IFERROR(Presupuesto!$C92/Presupuesto!$C$127,""))</f>
        <v/>
      </c>
      <c r="F92" s="31" t="str">
        <f>IF(Presupuesto!$C92="","",Presupuesto!$C92/$F$12)</f>
        <v/>
      </c>
      <c r="G92" s="48" t="str">
        <f>IFERROR(Presupuesto!$F92/Presupuesto!$F$127,"")</f>
        <v/>
      </c>
    </row>
    <row r="93" spans="2:7" x14ac:dyDescent="0.25">
      <c r="B93" s="9"/>
      <c r="C93" s="4"/>
      <c r="D93" s="4"/>
      <c r="E93" s="47" t="str">
        <f>IF(Presupuesto!$C93="","",IFERROR(Presupuesto!$C93/Presupuesto!$C$127,""))</f>
        <v/>
      </c>
      <c r="F93" s="31" t="str">
        <f>IF(Presupuesto!$C93="","",Presupuesto!$C93/$F$12)</f>
        <v/>
      </c>
      <c r="G93" s="48" t="str">
        <f>IFERROR(Presupuesto!$F93/Presupuesto!$F$127,"")</f>
        <v/>
      </c>
    </row>
    <row r="94" spans="2:7" x14ac:dyDescent="0.25">
      <c r="B94" s="9"/>
      <c r="C94" s="4"/>
      <c r="D94" s="4"/>
      <c r="E94" s="47" t="str">
        <f>IF(Presupuesto!$C94="","",IFERROR(Presupuesto!$C94/Presupuesto!$C$127,""))</f>
        <v/>
      </c>
      <c r="F94" s="31" t="str">
        <f>IF(Presupuesto!$C94="","",Presupuesto!$C94/$F$12)</f>
        <v/>
      </c>
      <c r="G94" s="48" t="str">
        <f>IFERROR(Presupuesto!$F94/Presupuesto!$F$127,"")</f>
        <v/>
      </c>
    </row>
    <row r="95" spans="2:7" x14ac:dyDescent="0.25">
      <c r="B95" s="8"/>
      <c r="C95" s="4"/>
      <c r="D95" s="4"/>
      <c r="E95" s="47" t="str">
        <f>IF(Presupuesto!$C95="","",IFERROR(Presupuesto!$C95/Presupuesto!$C$127,""))</f>
        <v/>
      </c>
      <c r="F95" s="31" t="str">
        <f>IF(Presupuesto!$C95="","",Presupuesto!$C95/$F$12)</f>
        <v/>
      </c>
      <c r="G95" s="48" t="str">
        <f>IFERROR(Presupuesto!$F95/Presupuesto!$F$127,"")</f>
        <v/>
      </c>
    </row>
    <row r="96" spans="2:7" x14ac:dyDescent="0.25">
      <c r="B96" s="9"/>
      <c r="C96" s="4"/>
      <c r="D96" s="4"/>
      <c r="E96" s="47" t="str">
        <f>IF(Presupuesto!$C96="","",IFERROR(Presupuesto!$C96/Presupuesto!$C$127,""))</f>
        <v/>
      </c>
      <c r="F96" s="31" t="str">
        <f>IF(Presupuesto!$C96="","",Presupuesto!$C96/$F$12)</f>
        <v/>
      </c>
      <c r="G96" s="48" t="str">
        <f>IFERROR(Presupuesto!$F96/Presupuesto!$F$127,"")</f>
        <v/>
      </c>
    </row>
    <row r="97" spans="2:7" x14ac:dyDescent="0.25">
      <c r="B97" s="9"/>
      <c r="C97" s="4"/>
      <c r="D97" s="4"/>
      <c r="E97" s="47" t="str">
        <f>IF(Presupuesto!$C97="","",IFERROR(Presupuesto!$C97/Presupuesto!$C$127,""))</f>
        <v/>
      </c>
      <c r="F97" s="31" t="str">
        <f>IF(Presupuesto!$C97="","",Presupuesto!$C97/$F$12)</f>
        <v/>
      </c>
      <c r="G97" s="48" t="str">
        <f>IFERROR(Presupuesto!$F97/Presupuesto!$F$127,"")</f>
        <v/>
      </c>
    </row>
    <row r="98" spans="2:7" ht="16.5" thickBot="1" x14ac:dyDescent="0.3">
      <c r="B98" s="75" t="s">
        <v>21</v>
      </c>
      <c r="C98" s="34"/>
      <c r="D98" s="34"/>
      <c r="E98" s="35" t="s">
        <v>9</v>
      </c>
      <c r="F98" s="36" t="s">
        <v>9</v>
      </c>
      <c r="G98" s="37" t="s">
        <v>9</v>
      </c>
    </row>
    <row r="99" spans="2:7" x14ac:dyDescent="0.25">
      <c r="B99" s="38" t="str">
        <f>"Soma parcial: "&amp;B89</f>
        <v>Soma parcial: Tipo de despesa (ex. administração)</v>
      </c>
      <c r="C99" s="39">
        <f>SUM(C90:C97)</f>
        <v>0</v>
      </c>
      <c r="D99" s="39"/>
      <c r="E99" s="40">
        <f>SUM(E90:E97)</f>
        <v>0</v>
      </c>
      <c r="F99" s="39">
        <f>SUM(F90:F97)</f>
        <v>0</v>
      </c>
      <c r="G99" s="41">
        <f>SUM(G90:G97)</f>
        <v>0</v>
      </c>
    </row>
    <row r="100" spans="2:7" ht="6.75" customHeight="1" collapsed="1" thickBot="1" x14ac:dyDescent="0.3">
      <c r="B100" s="49"/>
      <c r="C100" s="49"/>
      <c r="D100" s="49"/>
      <c r="E100" s="49"/>
      <c r="F100" s="49"/>
      <c r="G100" s="49"/>
    </row>
    <row r="101" spans="2:7" ht="27" customHeight="1" thickBot="1" x14ac:dyDescent="0.3">
      <c r="B101" s="61" t="s">
        <v>30</v>
      </c>
      <c r="C101" s="27" t="str">
        <f>"Orçamento"&amp;IF($C$7="",""," en "&amp;$C$7)</f>
        <v>Orçamento en BRL Reais</v>
      </c>
      <c r="D101" s="27" t="s">
        <v>17</v>
      </c>
      <c r="E101" s="45" t="s">
        <v>4</v>
      </c>
      <c r="F101" s="45"/>
      <c r="G101" s="46"/>
    </row>
    <row r="102" spans="2:7" x14ac:dyDescent="0.25">
      <c r="B102" s="60"/>
      <c r="C102" s="4"/>
      <c r="D102" s="4"/>
      <c r="E102" s="47" t="str">
        <f>IF(Presupuesto!$C102="","",IFERROR(Presupuesto!$C102/Presupuesto!$C$127,""))</f>
        <v/>
      </c>
      <c r="F102" s="31" t="str">
        <f>IF(Presupuesto!$C102="","",Presupuesto!$C102/$F$12)</f>
        <v/>
      </c>
      <c r="G102" s="48" t="str">
        <f>IFERROR(Presupuesto!$F102/Presupuesto!$F$127,"")</f>
        <v/>
      </c>
    </row>
    <row r="103" spans="2:7" x14ac:dyDescent="0.25">
      <c r="B103" s="8"/>
      <c r="C103" s="4"/>
      <c r="D103" s="4"/>
      <c r="E103" s="47" t="str">
        <f>IF(Presupuesto!$C103="","",IFERROR(Presupuesto!$C103/Presupuesto!$C$127,""))</f>
        <v/>
      </c>
      <c r="F103" s="31" t="str">
        <f>IF(Presupuesto!$C103="","",Presupuesto!$C103/$F$12)</f>
        <v/>
      </c>
      <c r="G103" s="48" t="str">
        <f>IFERROR(Presupuesto!$F103/Presupuesto!$F$127,"")</f>
        <v/>
      </c>
    </row>
    <row r="104" spans="2:7" x14ac:dyDescent="0.25">
      <c r="B104" s="8"/>
      <c r="C104" s="4"/>
      <c r="D104" s="4"/>
      <c r="E104" s="47" t="str">
        <f>IF(Presupuesto!$C104="","",IFERROR(Presupuesto!$C104/Presupuesto!$C$127,""))</f>
        <v/>
      </c>
      <c r="F104" s="31" t="str">
        <f>IF(Presupuesto!$C104="","",Presupuesto!$C104/$F$12)</f>
        <v/>
      </c>
      <c r="G104" s="48" t="str">
        <f>IFERROR(Presupuesto!$F104/Presupuesto!$F$127,"")</f>
        <v/>
      </c>
    </row>
    <row r="105" spans="2:7" x14ac:dyDescent="0.25">
      <c r="B105" s="9"/>
      <c r="C105" s="4"/>
      <c r="D105" s="4"/>
      <c r="E105" s="47" t="str">
        <f>IF(Presupuesto!$C105="","",IFERROR(Presupuesto!$C105/Presupuesto!$C$127,""))</f>
        <v/>
      </c>
      <c r="F105" s="31" t="str">
        <f>IF(Presupuesto!$C105="","",Presupuesto!$C105/$F$12)</f>
        <v/>
      </c>
      <c r="G105" s="48" t="str">
        <f>IFERROR(Presupuesto!$F105/Presupuesto!$F$127,"")</f>
        <v/>
      </c>
    </row>
    <row r="106" spans="2:7" x14ac:dyDescent="0.25">
      <c r="B106" s="9"/>
      <c r="C106" s="4"/>
      <c r="D106" s="4"/>
      <c r="E106" s="47" t="str">
        <f>IF(Presupuesto!$C106="","",IFERROR(Presupuesto!$C106/Presupuesto!$C$127,""))</f>
        <v/>
      </c>
      <c r="F106" s="31" t="str">
        <f>IF(Presupuesto!$C106="","",Presupuesto!$C106/$F$12)</f>
        <v/>
      </c>
      <c r="G106" s="48" t="str">
        <f>IFERROR(Presupuesto!$F106/Presupuesto!$F$127,"")</f>
        <v/>
      </c>
    </row>
    <row r="107" spans="2:7" x14ac:dyDescent="0.25">
      <c r="B107" s="8"/>
      <c r="C107" s="4"/>
      <c r="D107" s="4"/>
      <c r="E107" s="47" t="str">
        <f>IF(Presupuesto!$C107="","",IFERROR(Presupuesto!$C107/Presupuesto!$C$127,""))</f>
        <v/>
      </c>
      <c r="F107" s="31" t="str">
        <f>IF(Presupuesto!$C107="","",Presupuesto!$C107/$F$12)</f>
        <v/>
      </c>
      <c r="G107" s="48" t="str">
        <f>IFERROR(Presupuesto!$F107/Presupuesto!$F$127,"")</f>
        <v/>
      </c>
    </row>
    <row r="108" spans="2:7" x14ac:dyDescent="0.25">
      <c r="B108" s="9"/>
      <c r="C108" s="4"/>
      <c r="D108" s="4"/>
      <c r="E108" s="47" t="str">
        <f>IF(Presupuesto!$C108="","",IFERROR(Presupuesto!$C108/Presupuesto!$C$127,""))</f>
        <v/>
      </c>
      <c r="F108" s="31" t="str">
        <f>IF(Presupuesto!$C108="","",Presupuesto!$C108/$F$12)</f>
        <v/>
      </c>
      <c r="G108" s="48" t="str">
        <f>IFERROR(Presupuesto!$F108/Presupuesto!$F$127,"")</f>
        <v/>
      </c>
    </row>
    <row r="109" spans="2:7" x14ac:dyDescent="0.25">
      <c r="B109" s="9"/>
      <c r="C109" s="4"/>
      <c r="D109" s="4"/>
      <c r="E109" s="47" t="str">
        <f>IF(Presupuesto!$C109="","",IFERROR(Presupuesto!$C109/Presupuesto!$C$127,""))</f>
        <v/>
      </c>
      <c r="F109" s="31" t="str">
        <f>IF(Presupuesto!$C109="","",Presupuesto!$C109/$F$12)</f>
        <v/>
      </c>
      <c r="G109" s="48" t="str">
        <f>IFERROR(Presupuesto!$F109/Presupuesto!$F$127,"")</f>
        <v/>
      </c>
    </row>
    <row r="110" spans="2:7" ht="16.5" thickBot="1" x14ac:dyDescent="0.3">
      <c r="B110" s="75" t="s">
        <v>21</v>
      </c>
      <c r="C110" s="34"/>
      <c r="D110" s="34"/>
      <c r="E110" s="35" t="s">
        <v>9</v>
      </c>
      <c r="F110" s="36" t="s">
        <v>9</v>
      </c>
      <c r="G110" s="37" t="s">
        <v>9</v>
      </c>
    </row>
    <row r="111" spans="2:7" x14ac:dyDescent="0.25">
      <c r="B111" s="38" t="str">
        <f>"Soma parcial: "&amp;B101</f>
        <v>Soma parcial: Tipo de despesa (...)</v>
      </c>
      <c r="C111" s="39">
        <f>SUM(C102:C109)</f>
        <v>0</v>
      </c>
      <c r="D111" s="39"/>
      <c r="E111" s="40">
        <f>SUM(E102:E109)</f>
        <v>0</v>
      </c>
      <c r="F111" s="39">
        <f>SUM(F102:F109)</f>
        <v>0</v>
      </c>
      <c r="G111" s="41">
        <f>SUM(G102:G109)</f>
        <v>0</v>
      </c>
    </row>
    <row r="112" spans="2:7" ht="6.75" customHeight="1" collapsed="1" thickBot="1" x14ac:dyDescent="0.3">
      <c r="B112" s="49"/>
      <c r="C112" s="49"/>
      <c r="D112" s="49"/>
      <c r="E112" s="49"/>
      <c r="F112" s="49"/>
      <c r="G112" s="49"/>
    </row>
    <row r="113" spans="2:7" ht="27" customHeight="1" thickBot="1" x14ac:dyDescent="0.3">
      <c r="B113" s="61" t="s">
        <v>30</v>
      </c>
      <c r="C113" s="27" t="str">
        <f>"Orçamento"&amp;IF($C$7="",""," en "&amp;$C$7)</f>
        <v>Orçamento en BRL Reais</v>
      </c>
      <c r="D113" s="27" t="s">
        <v>17</v>
      </c>
      <c r="E113" s="45" t="s">
        <v>4</v>
      </c>
      <c r="F113" s="45"/>
      <c r="G113" s="46"/>
    </row>
    <row r="114" spans="2:7" x14ac:dyDescent="0.25">
      <c r="B114" s="60"/>
      <c r="C114" s="4"/>
      <c r="D114" s="4"/>
      <c r="E114" s="47" t="str">
        <f>IF(Presupuesto!$C114="","",IFERROR(Presupuesto!$C114/Presupuesto!$C$127,""))</f>
        <v/>
      </c>
      <c r="F114" s="31" t="str">
        <f>IF(Presupuesto!$C114="","",Presupuesto!$C114/$F$12)</f>
        <v/>
      </c>
      <c r="G114" s="48" t="str">
        <f>IFERROR(Presupuesto!$F114/Presupuesto!$F$127,"")</f>
        <v/>
      </c>
    </row>
    <row r="115" spans="2:7" x14ac:dyDescent="0.25">
      <c r="B115" s="8"/>
      <c r="C115" s="4"/>
      <c r="D115" s="4"/>
      <c r="E115" s="47" t="str">
        <f>IF(Presupuesto!$C115="","",IFERROR(Presupuesto!$C115/Presupuesto!$C$127,""))</f>
        <v/>
      </c>
      <c r="F115" s="31" t="str">
        <f>IF(Presupuesto!$C115="","",Presupuesto!$C115/$F$12)</f>
        <v/>
      </c>
      <c r="G115" s="48" t="str">
        <f>IFERROR(Presupuesto!$F115/Presupuesto!$F$127,"")</f>
        <v/>
      </c>
    </row>
    <row r="116" spans="2:7" x14ac:dyDescent="0.25">
      <c r="B116" s="8"/>
      <c r="C116" s="4"/>
      <c r="D116" s="4"/>
      <c r="E116" s="47" t="str">
        <f>IF(Presupuesto!$C116="","",IFERROR(Presupuesto!$C116/Presupuesto!$C$127,""))</f>
        <v/>
      </c>
      <c r="F116" s="31" t="str">
        <f>IF(Presupuesto!$C116="","",Presupuesto!$C116/$F$12)</f>
        <v/>
      </c>
      <c r="G116" s="48" t="str">
        <f>IFERROR(Presupuesto!$F116/Presupuesto!$F$127,"")</f>
        <v/>
      </c>
    </row>
    <row r="117" spans="2:7" x14ac:dyDescent="0.25">
      <c r="B117" s="9"/>
      <c r="C117" s="4"/>
      <c r="D117" s="4"/>
      <c r="E117" s="47" t="str">
        <f>IF(Presupuesto!$C117="","",IFERROR(Presupuesto!$C117/Presupuesto!$C$127,""))</f>
        <v/>
      </c>
      <c r="F117" s="31" t="str">
        <f>IF(Presupuesto!$C117="","",Presupuesto!$C117/$F$12)</f>
        <v/>
      </c>
      <c r="G117" s="48" t="str">
        <f>IFERROR(Presupuesto!$F117/Presupuesto!$F$127,"")</f>
        <v/>
      </c>
    </row>
    <row r="118" spans="2:7" x14ac:dyDescent="0.25">
      <c r="B118" s="9"/>
      <c r="C118" s="4"/>
      <c r="D118" s="4"/>
      <c r="E118" s="47" t="str">
        <f>IF(Presupuesto!$C118="","",IFERROR(Presupuesto!$C118/Presupuesto!$C$127,""))</f>
        <v/>
      </c>
      <c r="F118" s="31" t="str">
        <f>IF(Presupuesto!$C118="","",Presupuesto!$C118/$F$12)</f>
        <v/>
      </c>
      <c r="G118" s="48" t="str">
        <f>IFERROR(Presupuesto!$F118/Presupuesto!$F$127,"")</f>
        <v/>
      </c>
    </row>
    <row r="119" spans="2:7" x14ac:dyDescent="0.25">
      <c r="B119" s="8"/>
      <c r="C119" s="4"/>
      <c r="D119" s="4"/>
      <c r="E119" s="47" t="str">
        <f>IF(Presupuesto!$C119="","",IFERROR(Presupuesto!$C119/Presupuesto!$C$127,""))</f>
        <v/>
      </c>
      <c r="F119" s="31" t="str">
        <f>IF(Presupuesto!$C119="","",Presupuesto!$C119/$F$12)</f>
        <v/>
      </c>
      <c r="G119" s="48" t="str">
        <f>IFERROR(Presupuesto!$F119/Presupuesto!$F$127,"")</f>
        <v/>
      </c>
    </row>
    <row r="120" spans="2:7" x14ac:dyDescent="0.25">
      <c r="B120" s="9"/>
      <c r="C120" s="4"/>
      <c r="D120" s="4"/>
      <c r="E120" s="47" t="str">
        <f>IF(Presupuesto!$C120="","",IFERROR(Presupuesto!$C120/Presupuesto!$C$127,""))</f>
        <v/>
      </c>
      <c r="F120" s="31" t="str">
        <f>IF(Presupuesto!$C120="","",Presupuesto!$C120/$F$12)</f>
        <v/>
      </c>
      <c r="G120" s="48" t="str">
        <f>IFERROR(Presupuesto!$F120/Presupuesto!$F$127,"")</f>
        <v/>
      </c>
    </row>
    <row r="121" spans="2:7" x14ac:dyDescent="0.25">
      <c r="B121" s="9"/>
      <c r="C121" s="4"/>
      <c r="D121" s="4"/>
      <c r="E121" s="47" t="str">
        <f>IF(Presupuesto!$C121="","",IFERROR(Presupuesto!$C121/Presupuesto!$C$127,""))</f>
        <v/>
      </c>
      <c r="F121" s="31" t="str">
        <f>IF(Presupuesto!$C121="","",Presupuesto!$C121/$F$12)</f>
        <v/>
      </c>
      <c r="G121" s="48" t="str">
        <f>IFERROR(Presupuesto!$F121/Presupuesto!$F$127,"")</f>
        <v/>
      </c>
    </row>
    <row r="122" spans="2:7" ht="16.5" thickBot="1" x14ac:dyDescent="0.3">
      <c r="B122" s="75" t="s">
        <v>20</v>
      </c>
      <c r="C122" s="34"/>
      <c r="D122" s="34"/>
      <c r="E122" s="35" t="s">
        <v>9</v>
      </c>
      <c r="F122" s="36" t="s">
        <v>9</v>
      </c>
      <c r="G122" s="37" t="s">
        <v>9</v>
      </c>
    </row>
    <row r="123" spans="2:7" x14ac:dyDescent="0.25">
      <c r="B123" s="38" t="str">
        <f>"Soma parcial: "&amp;B113</f>
        <v>Soma parcial: Tipo de despesa (...)</v>
      </c>
      <c r="C123" s="39">
        <f>SUM(C114:C121)</f>
        <v>0</v>
      </c>
      <c r="D123" s="39"/>
      <c r="E123" s="40">
        <f>SUM(E114:E121)</f>
        <v>0</v>
      </c>
      <c r="F123" s="39">
        <f>SUM(F114:F121)</f>
        <v>0</v>
      </c>
      <c r="G123" s="41">
        <f>SUM(G114:G121)</f>
        <v>0</v>
      </c>
    </row>
    <row r="124" spans="2:7" ht="6.75" customHeight="1" collapsed="1" x14ac:dyDescent="0.25">
      <c r="B124" s="49"/>
      <c r="C124" s="49"/>
      <c r="D124" s="49"/>
      <c r="E124" s="49"/>
      <c r="F124" s="49"/>
      <c r="G124" s="49"/>
    </row>
    <row r="125" spans="2:7" ht="6.75" customHeight="1" collapsed="1" x14ac:dyDescent="0.25">
      <c r="B125" s="64"/>
      <c r="C125" s="64"/>
      <c r="D125" s="64"/>
      <c r="E125" s="64"/>
      <c r="F125" s="64"/>
      <c r="G125" s="64"/>
    </row>
    <row r="126" spans="2:7" ht="6.75" customHeight="1" collapsed="1" x14ac:dyDescent="0.25">
      <c r="B126" s="49"/>
      <c r="C126" s="49"/>
      <c r="D126" s="49"/>
      <c r="E126" s="49"/>
      <c r="F126" s="49"/>
      <c r="G126" s="49"/>
    </row>
    <row r="127" spans="2:7" ht="19.5" thickBot="1" x14ac:dyDescent="0.35">
      <c r="B127" s="65" t="s">
        <v>37</v>
      </c>
      <c r="C127" s="66">
        <f>C51+C63+C87+C99+C111+C123</f>
        <v>300</v>
      </c>
      <c r="D127" s="65"/>
      <c r="E127" s="67">
        <f>E51+E63+E87+E99+E111+E123</f>
        <v>1</v>
      </c>
      <c r="F127" s="66">
        <f>F51+F63+F87+F99+F111+F123</f>
        <v>58.82352941176471</v>
      </c>
      <c r="G127" s="67">
        <f>G51+G63+G87+G99+G111+G123</f>
        <v>1</v>
      </c>
    </row>
    <row r="128" spans="2:7" ht="15.75" thickTop="1" x14ac:dyDescent="0.25">
      <c r="B128" s="73" t="s">
        <v>31</v>
      </c>
      <c r="C128" s="74">
        <f>C25-C127</f>
        <v>-100</v>
      </c>
      <c r="F128" s="72">
        <f>IF(Presupuesto!$C128="","",Presupuesto!$C128/$F$12)</f>
        <v>-19.607843137254903</v>
      </c>
    </row>
    <row r="139" ht="8.25" customHeight="1" x14ac:dyDescent="0.25"/>
    <row r="140" hidden="1" x14ac:dyDescent="0.25"/>
    <row r="141" hidden="1" x14ac:dyDescent="0.25"/>
    <row r="142" hidden="1" x14ac:dyDescent="0.25"/>
    <row r="143" hidden="1" x14ac:dyDescent="0.25"/>
  </sheetData>
  <sheetProtection formatCells="0" formatColumns="0" formatRows="0" insertColumns="0" insertRows="0" selectLockedCells="1" autoFilter="0"/>
  <mergeCells count="3">
    <mergeCell ref="C5:E5"/>
    <mergeCell ref="B9:E9"/>
    <mergeCell ref="C6:E6"/>
  </mergeCells>
  <pageMargins left="0.70866141732283472" right="0.70866141732283472" top="0.78740157480314965" bottom="0.59055118110236227" header="0.31496062992125984" footer="0.31496062992125984"/>
  <pageSetup paperSize="9" scale="60" fitToHeight="0" orientation="landscape" horizontalDpi="300" verticalDpi="300" r:id="rId1"/>
  <headerFooter>
    <oddFooter>&amp;L&amp;"Arial,Fett Kursiv"&amp;8Plano Financeiro&amp;C&amp;G&amp;R&amp;"Arial,Fett Kursiv"&amp;8V 1 (06.09.2022)</oddFooter>
  </headerFooter>
  <rowBreaks count="2" manualBreakCount="2">
    <brk id="37" max="16383" man="1"/>
    <brk id="88" max="7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Presupuesto</vt:lpstr>
      <vt:lpstr>Presupuesto!Druckbereich</vt:lpstr>
    </vt:vector>
  </TitlesOfParts>
  <Company>Bischöfliche Aktion Adveniat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Wichelmann</dc:creator>
  <cp:lastModifiedBy>Thomas Wieland</cp:lastModifiedBy>
  <cp:lastPrinted>2022-07-14T08:34:12Z</cp:lastPrinted>
  <dcterms:created xsi:type="dcterms:W3CDTF">2020-10-13T08:12:10Z</dcterms:created>
  <dcterms:modified xsi:type="dcterms:W3CDTF">2022-09-07T11:53:05Z</dcterms:modified>
</cp:coreProperties>
</file>